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Boletín III Trimestre 2023\"/>
    </mc:Choice>
  </mc:AlternateContent>
  <bookViews>
    <workbookView xWindow="0" yWindow="0" windowWidth="28800" windowHeight="12135"/>
  </bookViews>
  <sheets>
    <sheet name="Cuadro_5" sheetId="4" r:id="rId1"/>
  </sheets>
  <definedNames>
    <definedName name="_xlnm._FilterDatabase" localSheetId="0" hidden="1">Cuadro_5!$A$10:$J$65</definedName>
    <definedName name="_xlnm.Print_Area" localSheetId="0">Cuadro_5!$A$1:$J$70</definedName>
    <definedName name="_xlnm.Print_Titles" localSheetId="0">Cuadro_5!$5:$10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4" l="1"/>
  <c r="C61" i="4"/>
  <c r="B61" i="4"/>
  <c r="D50" i="4" l="1"/>
  <c r="C50" i="4"/>
  <c r="B50" i="4"/>
  <c r="D20" i="4" l="1"/>
  <c r="C20" i="4"/>
  <c r="B20" i="4"/>
  <c r="D62" i="4" l="1"/>
  <c r="C62" i="4"/>
  <c r="D60" i="4"/>
  <c r="C60" i="4"/>
  <c r="D59" i="4"/>
  <c r="C59" i="4"/>
  <c r="B62" i="4"/>
  <c r="B60" i="4"/>
  <c r="B59" i="4"/>
  <c r="D52" i="4"/>
  <c r="C52" i="4"/>
  <c r="B52" i="4"/>
  <c r="D40" i="4"/>
  <c r="C40" i="4"/>
  <c r="D42" i="4"/>
  <c r="C42" i="4"/>
  <c r="B42" i="4"/>
  <c r="B40" i="4"/>
  <c r="J39" i="4"/>
  <c r="I39" i="4"/>
  <c r="H39" i="4"/>
  <c r="G39" i="4"/>
  <c r="F39" i="4"/>
  <c r="E39" i="4"/>
  <c r="B46" i="4"/>
  <c r="C46" i="4"/>
  <c r="D46" i="4"/>
  <c r="D35" i="4" l="1"/>
  <c r="C35" i="4"/>
  <c r="B35" i="4"/>
  <c r="D33" i="4"/>
  <c r="C33" i="4"/>
  <c r="B33" i="4"/>
  <c r="D31" i="4"/>
  <c r="C31" i="4"/>
  <c r="B31" i="4"/>
  <c r="E13" i="4" l="1"/>
  <c r="E12" i="4" s="1"/>
  <c r="B24" i="4" l="1"/>
  <c r="B28" i="4"/>
  <c r="H48" i="4" l="1"/>
  <c r="D51" i="4"/>
  <c r="C51" i="4"/>
  <c r="B51" i="4"/>
  <c r="H17" i="4"/>
  <c r="H16" i="4" l="1"/>
  <c r="J56" i="4"/>
  <c r="I56" i="4"/>
  <c r="H56" i="4"/>
  <c r="G56" i="4"/>
  <c r="F56" i="4"/>
  <c r="E56" i="4"/>
  <c r="D41" i="4"/>
  <c r="C41" i="4"/>
  <c r="B41" i="4"/>
  <c r="D58" i="4"/>
  <c r="C58" i="4"/>
  <c r="B58" i="4"/>
  <c r="E17" i="4" l="1"/>
  <c r="E16" i="4" s="1"/>
  <c r="F17" i="4"/>
  <c r="G17" i="4"/>
  <c r="I17" i="4"/>
  <c r="I16" i="4" s="1"/>
  <c r="J17" i="4"/>
  <c r="E48" i="4"/>
  <c r="E47" i="4" s="1"/>
  <c r="F48" i="4"/>
  <c r="F47" i="4" s="1"/>
  <c r="G48" i="4"/>
  <c r="G47" i="4" s="1"/>
  <c r="I48" i="4"/>
  <c r="J48" i="4"/>
  <c r="E11" i="4" l="1"/>
  <c r="G16" i="4"/>
  <c r="J16" i="4"/>
  <c r="F16" i="4"/>
  <c r="J47" i="4"/>
  <c r="I47" i="4"/>
  <c r="H47" i="4"/>
  <c r="H13" i="4" l="1"/>
  <c r="F13" i="4"/>
  <c r="G13" i="4"/>
  <c r="J13" i="4"/>
  <c r="J12" i="4" s="1"/>
  <c r="I13" i="4"/>
  <c r="I12" i="4" s="1"/>
  <c r="B15" i="4" l="1"/>
  <c r="C15" i="4"/>
  <c r="D15" i="4"/>
  <c r="B64" i="4"/>
  <c r="C64" i="4"/>
  <c r="D64" i="4"/>
  <c r="B21" i="4" l="1"/>
  <c r="C21" i="4"/>
  <c r="D21" i="4"/>
  <c r="B55" i="4"/>
  <c r="C55" i="4"/>
  <c r="D55" i="4"/>
  <c r="C18" i="4" l="1"/>
  <c r="D18" i="4"/>
  <c r="B44" i="4" l="1"/>
  <c r="D38" i="4"/>
  <c r="D57" i="4"/>
  <c r="C57" i="4"/>
  <c r="B57" i="4"/>
  <c r="D53" i="4"/>
  <c r="C53" i="4"/>
  <c r="B53" i="4"/>
  <c r="D44" i="4"/>
  <c r="C44" i="4"/>
  <c r="D37" i="4"/>
  <c r="C37" i="4"/>
  <c r="B37" i="4"/>
  <c r="B38" i="4"/>
  <c r="C38" i="4"/>
  <c r="D19" i="4"/>
  <c r="C19" i="4"/>
  <c r="B19" i="4"/>
  <c r="B14" i="4"/>
  <c r="C14" i="4"/>
  <c r="D14" i="4"/>
  <c r="D65" i="4" l="1"/>
  <c r="C65" i="4"/>
  <c r="B65" i="4"/>
  <c r="D63" i="4"/>
  <c r="C63" i="4"/>
  <c r="B63" i="4"/>
  <c r="D54" i="4"/>
  <c r="C54" i="4"/>
  <c r="B54" i="4"/>
  <c r="D49" i="4"/>
  <c r="C49" i="4"/>
  <c r="B49" i="4"/>
  <c r="D45" i="4"/>
  <c r="C45" i="4"/>
  <c r="B45" i="4"/>
  <c r="D43" i="4"/>
  <c r="C43" i="4"/>
  <c r="B43" i="4"/>
  <c r="D36" i="4"/>
  <c r="C36" i="4"/>
  <c r="B36" i="4"/>
  <c r="D34" i="4"/>
  <c r="C34" i="4"/>
  <c r="B34" i="4"/>
  <c r="D32" i="4"/>
  <c r="C32" i="4"/>
  <c r="B32" i="4"/>
  <c r="D30" i="4"/>
  <c r="C30" i="4"/>
  <c r="B30" i="4"/>
  <c r="D29" i="4"/>
  <c r="C29" i="4"/>
  <c r="B29" i="4"/>
  <c r="D28" i="4"/>
  <c r="C28" i="4"/>
  <c r="D27" i="4"/>
  <c r="C27" i="4"/>
  <c r="B27" i="4"/>
  <c r="D26" i="4"/>
  <c r="C26" i="4"/>
  <c r="B26" i="4"/>
  <c r="D25" i="4"/>
  <c r="C25" i="4"/>
  <c r="B25" i="4"/>
  <c r="D24" i="4"/>
  <c r="C24" i="4"/>
  <c r="D23" i="4"/>
  <c r="C23" i="4"/>
  <c r="B23" i="4"/>
  <c r="D22" i="4"/>
  <c r="C22" i="4"/>
  <c r="B22" i="4"/>
  <c r="B18" i="4"/>
  <c r="C13" i="4"/>
  <c r="B13" i="4"/>
  <c r="H12" i="4"/>
  <c r="G12" i="4"/>
  <c r="F12" i="4"/>
  <c r="D39" i="4" l="1"/>
  <c r="B39" i="4"/>
  <c r="C39" i="4"/>
  <c r="C56" i="4"/>
  <c r="D13" i="4"/>
  <c r="D12" i="4" s="1"/>
  <c r="B56" i="4"/>
  <c r="B48" i="4"/>
  <c r="D56" i="4"/>
  <c r="B17" i="4"/>
  <c r="C48" i="4"/>
  <c r="D48" i="4"/>
  <c r="B12" i="4"/>
  <c r="D17" i="4"/>
  <c r="C12" i="4"/>
  <c r="C17" i="4"/>
  <c r="B47" i="4" l="1"/>
  <c r="B16" i="4"/>
  <c r="C16" i="4"/>
  <c r="C47" i="4"/>
  <c r="J11" i="4"/>
  <c r="H11" i="4"/>
  <c r="G11" i="4"/>
  <c r="F11" i="4"/>
  <c r="I11" i="4"/>
  <c r="D16" i="4"/>
  <c r="D47" i="4"/>
  <c r="B11" i="4" l="1"/>
  <c r="C11" i="4"/>
  <c r="D11" i="4"/>
</calcChain>
</file>

<file path=xl/sharedStrings.xml><?xml version="1.0" encoding="utf-8"?>
<sst xmlns="http://schemas.openxmlformats.org/spreadsheetml/2006/main" count="78" uniqueCount="70">
  <si>
    <t>Total</t>
  </si>
  <si>
    <t>Residencial</t>
  </si>
  <si>
    <t>Número de edificaciones</t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</si>
  <si>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</si>
  <si>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</si>
  <si>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</si>
  <si>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 xml:space="preserve">  Cristóbal</t>
  </si>
  <si>
    <t>San Miguelito</t>
  </si>
  <si>
    <t>Panamá</t>
  </si>
  <si>
    <t xml:space="preserve"> -   Cantidad nula o cero.</t>
  </si>
  <si>
    <t>Colón</t>
  </si>
  <si>
    <t>Panamá Oeste</t>
  </si>
  <si>
    <t>Arraiján</t>
  </si>
  <si>
    <t>24 de Diciembre</t>
  </si>
  <si>
    <t>Pacora</t>
  </si>
  <si>
    <t>Las Garzas</t>
  </si>
  <si>
    <t>Chilibre</t>
  </si>
  <si>
    <t>Caimitillo</t>
  </si>
  <si>
    <t>Alcalde Díaz</t>
  </si>
  <si>
    <t>Rufina Alfaro</t>
  </si>
  <si>
    <t>Cerro Silvestre</t>
  </si>
  <si>
    <t>La Chorrera</t>
  </si>
  <si>
    <t>Barrio Colón</t>
  </si>
  <si>
    <t>Las Cumbres</t>
  </si>
  <si>
    <t>Puerto Caimito</t>
  </si>
  <si>
    <t>Don Bosco</t>
  </si>
  <si>
    <t>Ernesto Córdoba Campos</t>
  </si>
  <si>
    <t>Pedregal</t>
  </si>
  <si>
    <t>Herrera</t>
  </si>
  <si>
    <t>Playa Leona</t>
  </si>
  <si>
    <t>Veracruz</t>
  </si>
  <si>
    <t>Juan Díaz</t>
  </si>
  <si>
    <t>Las Mañanitas</t>
  </si>
  <si>
    <t>Río Abajo</t>
  </si>
  <si>
    <t>San Martín</t>
  </si>
  <si>
    <t>Arnulfo Arias</t>
  </si>
  <si>
    <t>Omar Torrijos</t>
  </si>
  <si>
    <t>No residencial</t>
  </si>
  <si>
    <t>República de Panamá</t>
  </si>
  <si>
    <t>CONTRALORÍA GENERAL DE LA REPÚBLICA</t>
  </si>
  <si>
    <t>Instituto Nacional de Estadística y Censo</t>
  </si>
  <si>
    <t>Ancón</t>
  </si>
  <si>
    <t>Provincia, distrito y corregimiento</t>
  </si>
  <si>
    <t>(P)  Cifras preliminares.</t>
  </si>
  <si>
    <t>POR TIPO DE CONSTRUCCIÓN, NÚMERO Y ÁREA, SEGÚN DISTRITO</t>
  </si>
  <si>
    <t>Cuadro 5.  CONSTRUCCIONES NUEVAS EN PROCESO, EN LAS PROVINCIAS DE COLÓN, PANAMÁ Y PANAMÁ OESTE,</t>
  </si>
  <si>
    <t>Vista Alegre</t>
  </si>
  <si>
    <t xml:space="preserve">  San Juan</t>
  </si>
  <si>
    <t xml:space="preserve">NOTA: Obras que iniciaron el proceso de construcción en el período de referencia. </t>
  </si>
  <si>
    <t>Barrio Balboa</t>
  </si>
  <si>
    <t>José Domingo Espinar</t>
  </si>
  <si>
    <t>Curundú</t>
  </si>
  <si>
    <t>Juan Demóstenes Arosemena</t>
  </si>
  <si>
    <t>Fuente: Constructoras, inmobiliarias y personas particulares.</t>
  </si>
  <si>
    <t>Arraiján (cabecera)</t>
  </si>
  <si>
    <t xml:space="preserve"> Y CORREGIMIENTO: TERCER TRIMESTRE 2023 (P) </t>
  </si>
  <si>
    <t>Betania</t>
  </si>
  <si>
    <t>Pueblo Nuevo</t>
  </si>
  <si>
    <t>San Francisco</t>
  </si>
  <si>
    <t>Parque Lefevre</t>
  </si>
  <si>
    <t>Tocúmen</t>
  </si>
  <si>
    <t xml:space="preserve">       Amelia Denis de Icaza</t>
  </si>
  <si>
    <t xml:space="preserve">       Belisario Porras</t>
  </si>
  <si>
    <t>Victoriano Lorenzo</t>
  </si>
  <si>
    <t>Nuevo Emperador</t>
  </si>
  <si>
    <t>El Arado</t>
  </si>
  <si>
    <t>El Coco</t>
  </si>
  <si>
    <t>Guadalupe</t>
  </si>
  <si>
    <t>Vacamonte</t>
  </si>
  <si>
    <t>Feullet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</si>
</sst>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5" fontId="2" fillId="3" borderId="0" xfId="1" applyNumberFormat="1" applyFont="1" applyFill="1" applyAlignment="1">
      <alignment horizontal="center"/>
    </xf>
    <xf numFmtId="165" fontId="2" fillId="3" borderId="4" xfId="1" applyNumberFormat="1" applyFont="1" applyFill="1" applyBorder="1"/>
    <xf numFmtId="165" fontId="2" fillId="3" borderId="5" xfId="1" applyNumberFormat="1" applyFont="1" applyFill="1" applyBorder="1"/>
    <xf numFmtId="165" fontId="1" fillId="3" borderId="0" xfId="1" applyNumberFormat="1" applyFill="1" applyAlignment="1">
      <alignment horizontal="left" indent="2"/>
    </xf>
    <xf numFmtId="165" fontId="1" fillId="3" borderId="0" xfId="1" applyNumberFormat="1" applyFill="1" applyAlignment="1">
      <alignment horizontal="left"/>
    </xf>
    <xf numFmtId="165" fontId="4" fillId="3" borderId="5" xfId="0" applyNumberFormat="1" applyFont="1" applyFill="1" applyBorder="1"/>
    <xf numFmtId="165" fontId="4" fillId="3" borderId="4" xfId="0" applyNumberFormat="1" applyFont="1" applyFill="1" applyBorder="1"/>
    <xf numFmtId="165" fontId="1" fillId="3" borderId="0" xfId="1" applyNumberFormat="1" applyFill="1"/>
    <xf numFmtId="0" fontId="1" fillId="3" borderId="0" xfId="1" applyFill="1"/>
    <xf numFmtId="164" fontId="1" fillId="3" borderId="0" xfId="3" applyNumberFormat="1" applyFont="1" applyFill="1" applyBorder="1" applyAlignment="1">
      <alignment horizontal="left"/>
    </xf>
    <xf numFmtId="165" fontId="1" fillId="3" borderId="0" xfId="1" applyNumberFormat="1" applyFill="1" applyAlignment="1">
      <alignment vertical="center"/>
    </xf>
    <xf numFmtId="0" fontId="1" fillId="3" borderId="0" xfId="1" applyFill="1" applyAlignment="1">
      <alignment vertical="center"/>
    </xf>
    <xf numFmtId="0" fontId="1" fillId="3" borderId="0" xfId="1" applyFill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165" fontId="1" fillId="3" borderId="0" xfId="1" applyNumberFormat="1" applyFill="1" applyBorder="1"/>
    <xf numFmtId="49" fontId="1" fillId="3" borderId="0" xfId="1" applyNumberFormat="1" applyFill="1" applyBorder="1"/>
    <xf numFmtId="165" fontId="1" fillId="3" borderId="7" xfId="1" applyNumberFormat="1" applyFill="1" applyBorder="1" applyAlignment="1">
      <alignment horizontal="left" indent="4"/>
    </xf>
    <xf numFmtId="0" fontId="5" fillId="0" borderId="0" xfId="0" applyFont="1" applyBorder="1"/>
    <xf numFmtId="0" fontId="5" fillId="0" borderId="0" xfId="0" applyFont="1"/>
    <xf numFmtId="0" fontId="5" fillId="3" borderId="0" xfId="0" applyFont="1" applyFill="1" applyAlignment="1">
      <alignment horizontal="center"/>
    </xf>
    <xf numFmtId="165" fontId="5" fillId="3" borderId="0" xfId="1" applyNumberFormat="1" applyFont="1" applyFill="1" applyAlignment="1">
      <alignment horizontal="left" indent="4"/>
    </xf>
    <xf numFmtId="165" fontId="5" fillId="3" borderId="0" xfId="1" applyNumberFormat="1" applyFont="1" applyFill="1" applyAlignment="1">
      <alignment horizontal="left"/>
    </xf>
    <xf numFmtId="165" fontId="5" fillId="3" borderId="0" xfId="1" applyNumberFormat="1" applyFont="1" applyFill="1" applyAlignment="1">
      <alignment horizontal="left" indent="2"/>
    </xf>
    <xf numFmtId="165" fontId="5" fillId="3" borderId="6" xfId="1" applyNumberFormat="1" applyFont="1" applyFill="1" applyBorder="1" applyAlignment="1">
      <alignment horizontal="left" indent="4"/>
    </xf>
    <xf numFmtId="165" fontId="5" fillId="3" borderId="0" xfId="1" applyNumberFormat="1" applyFont="1" applyFill="1" applyBorder="1" applyAlignment="1">
      <alignment horizontal="left"/>
    </xf>
    <xf numFmtId="165" fontId="5" fillId="3" borderId="4" xfId="1" applyNumberFormat="1" applyFont="1" applyFill="1" applyBorder="1"/>
    <xf numFmtId="165" fontId="5" fillId="3" borderId="7" xfId="1" applyNumberFormat="1" applyFont="1" applyFill="1" applyBorder="1" applyAlignment="1">
      <alignment horizontal="left" indent="4"/>
    </xf>
    <xf numFmtId="0" fontId="2" fillId="2" borderId="3" xfId="1" applyFont="1" applyFill="1" applyBorder="1" applyAlignment="1">
      <alignment horizontal="center" vertical="center" wrapText="1"/>
    </xf>
    <xf numFmtId="165" fontId="2" fillId="3" borderId="0" xfId="1" applyNumberFormat="1" applyFont="1" applyFill="1" applyBorder="1"/>
    <xf numFmtId="165" fontId="5" fillId="3" borderId="0" xfId="1" applyNumberFormat="1" applyFont="1" applyFill="1" applyBorder="1"/>
    <xf numFmtId="165" fontId="4" fillId="3" borderId="0" xfId="0" applyNumberFormat="1" applyFont="1" applyFill="1" applyBorder="1"/>
    <xf numFmtId="165" fontId="2" fillId="3" borderId="9" xfId="1" applyNumberFormat="1" applyFont="1" applyFill="1" applyBorder="1"/>
    <xf numFmtId="165" fontId="5" fillId="3" borderId="10" xfId="1" applyNumberFormat="1" applyFont="1" applyFill="1" applyBorder="1" applyAlignment="1">
      <alignment horizontal="left" indent="4"/>
    </xf>
    <xf numFmtId="0" fontId="0" fillId="3" borderId="0" xfId="0" applyFill="1"/>
    <xf numFmtId="165" fontId="5" fillId="3" borderId="11" xfId="1" applyNumberFormat="1" applyFont="1" applyFill="1" applyBorder="1"/>
    <xf numFmtId="165" fontId="1" fillId="3" borderId="0" xfId="1" applyNumberFormat="1" applyFont="1" applyFill="1" applyAlignment="1">
      <alignment horizontal="left" indent="4"/>
    </xf>
    <xf numFmtId="165" fontId="1" fillId="3" borderId="4" xfId="1" applyNumberFormat="1" applyFont="1" applyFill="1" applyBorder="1"/>
    <xf numFmtId="0" fontId="5" fillId="3" borderId="0" xfId="0" applyFont="1" applyFill="1"/>
    <xf numFmtId="0" fontId="0" fillId="3" borderId="0" xfId="0" applyFill="1" applyBorder="1"/>
    <xf numFmtId="165" fontId="0" fillId="3" borderId="0" xfId="0" applyNumberFormat="1" applyFill="1" applyBorder="1"/>
    <xf numFmtId="165" fontId="1" fillId="3" borderId="0" xfId="1" applyNumberFormat="1" applyFill="1" applyBorder="1" applyAlignment="1">
      <alignment horizontal="left"/>
    </xf>
    <xf numFmtId="165" fontId="1" fillId="3" borderId="0" xfId="1" applyNumberFormat="1" applyFill="1" applyAlignment="1">
      <alignment horizontal="center"/>
    </xf>
    <xf numFmtId="165" fontId="5" fillId="3" borderId="4" xfId="1" applyNumberFormat="1" applyFont="1" applyFill="1" applyBorder="1" applyAlignment="1"/>
    <xf numFmtId="165" fontId="5" fillId="3" borderId="0" xfId="1" applyNumberFormat="1" applyFont="1" applyFill="1" applyBorder="1" applyAlignment="1"/>
    <xf numFmtId="165" fontId="5" fillId="3" borderId="6" xfId="1" applyNumberFormat="1" applyFont="1" applyFill="1" applyBorder="1" applyAlignment="1"/>
    <xf numFmtId="165" fontId="1" fillId="3" borderId="0" xfId="1" applyNumberFormat="1" applyFont="1" applyFill="1" applyBorder="1"/>
    <xf numFmtId="0" fontId="2" fillId="3" borderId="0" xfId="1" applyFont="1" applyFill="1" applyAlignment="1">
      <alignment horizontal="center" vertical="center" wrapText="1"/>
    </xf>
    <xf numFmtId="0" fontId="2" fillId="2" borderId="8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4">
    <cellStyle name="Millares [0]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9"/>
  <sheetViews>
    <sheetView tabSelected="1" topLeftCell="A4" zoomScale="82" zoomScaleNormal="82" zoomScaleSheetLayoutView="110" workbookViewId="0">
      <selection activeCell="C56" sqref="C56"/>
    </sheetView>
  </sheetViews>
  <sheetFormatPr baseColWidth="10" defaultRowHeight="15" x14ac:dyDescent="0.25"/>
  <cols>
    <col min="1" max="1" width="34" customWidth="1"/>
    <col min="2" max="2" width="14" customWidth="1"/>
    <col min="3" max="3" width="13.85546875" customWidth="1"/>
    <col min="4" max="4" width="13.42578125" customWidth="1"/>
    <col min="5" max="5" width="14.42578125" customWidth="1"/>
    <col min="6" max="6" width="14.5703125" customWidth="1"/>
    <col min="7" max="7" width="14.28515625" customWidth="1"/>
    <col min="8" max="8" width="13.5703125" customWidth="1"/>
    <col min="9" max="9" width="14.7109375" customWidth="1"/>
    <col min="10" max="10" width="14.42578125" customWidth="1"/>
    <col min="11" max="12" width="11.42578125" style="36"/>
    <col min="13" max="13" width="28.85546875" style="36" customWidth="1"/>
    <col min="14" max="22" width="11.42578125" style="36"/>
  </cols>
  <sheetData>
    <row r="1" spans="1:27" s="21" customFormat="1" ht="12.2" customHeight="1" x14ac:dyDescent="0.2">
      <c r="A1" s="54" t="s">
        <v>38</v>
      </c>
      <c r="B1" s="54"/>
      <c r="C1" s="54"/>
      <c r="D1" s="54"/>
      <c r="E1" s="54"/>
      <c r="F1" s="54"/>
      <c r="G1" s="54"/>
      <c r="H1" s="54"/>
      <c r="I1" s="54"/>
      <c r="J1" s="54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s="21" customFormat="1" ht="12.2" customHeight="1" x14ac:dyDescent="0.2">
      <c r="A2" s="55" t="s">
        <v>39</v>
      </c>
      <c r="B2" s="55"/>
      <c r="C2" s="55"/>
      <c r="D2" s="55"/>
      <c r="E2" s="55"/>
      <c r="F2" s="55"/>
      <c r="G2" s="55"/>
      <c r="H2" s="55"/>
      <c r="I2" s="55"/>
      <c r="J2" s="55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</row>
    <row r="3" spans="1:27" s="21" customFormat="1" ht="12.2" customHeight="1" x14ac:dyDescent="0.2">
      <c r="A3" s="54" t="s">
        <v>40</v>
      </c>
      <c r="B3" s="54"/>
      <c r="C3" s="54"/>
      <c r="D3" s="54"/>
      <c r="E3" s="54"/>
      <c r="F3" s="54"/>
      <c r="G3" s="54"/>
      <c r="H3" s="54"/>
      <c r="I3" s="54"/>
      <c r="J3" s="54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</row>
    <row r="4" spans="1:27" s="21" customFormat="1" ht="12.2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</row>
    <row r="5" spans="1:27" ht="12.2" customHeight="1" x14ac:dyDescent="0.25">
      <c r="A5" s="49" t="s">
        <v>45</v>
      </c>
      <c r="B5" s="49"/>
      <c r="C5" s="49"/>
      <c r="D5" s="49"/>
      <c r="E5" s="49"/>
      <c r="F5" s="49"/>
      <c r="G5" s="49"/>
      <c r="H5" s="49"/>
      <c r="I5" s="49"/>
      <c r="J5" s="49"/>
      <c r="K5" s="41"/>
      <c r="W5" s="36"/>
      <c r="X5" s="36"/>
      <c r="Y5" s="36"/>
      <c r="Z5" s="36"/>
      <c r="AA5" s="36"/>
    </row>
    <row r="6" spans="1:27" ht="12.2" customHeight="1" x14ac:dyDescent="0.25">
      <c r="A6" s="49" t="s">
        <v>44</v>
      </c>
      <c r="B6" s="49"/>
      <c r="C6" s="49"/>
      <c r="D6" s="49"/>
      <c r="E6" s="49"/>
      <c r="F6" s="49"/>
      <c r="G6" s="49"/>
      <c r="H6" s="49"/>
      <c r="I6" s="49"/>
      <c r="J6" s="49"/>
      <c r="K6" s="41"/>
      <c r="W6" s="36"/>
      <c r="X6" s="36"/>
      <c r="Y6" s="36"/>
      <c r="Z6" s="36"/>
      <c r="AA6" s="36"/>
    </row>
    <row r="7" spans="1:27" ht="12.2" customHeight="1" x14ac:dyDescent="0.25">
      <c r="A7" s="49" t="s">
        <v>55</v>
      </c>
      <c r="B7" s="49"/>
      <c r="C7" s="49"/>
      <c r="D7" s="49"/>
      <c r="E7" s="49"/>
      <c r="F7" s="49"/>
      <c r="G7" s="49"/>
      <c r="H7" s="49"/>
      <c r="I7" s="49"/>
      <c r="J7" s="49"/>
      <c r="K7" s="41"/>
      <c r="W7" s="36"/>
      <c r="X7" s="36"/>
      <c r="Y7" s="36"/>
      <c r="Z7" s="36"/>
      <c r="AA7" s="36"/>
    </row>
    <row r="8" spans="1:27" ht="12.2" customHeight="1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  <c r="K8" s="41"/>
      <c r="W8" s="36"/>
      <c r="X8" s="36"/>
      <c r="Y8" s="36"/>
      <c r="Z8" s="36"/>
      <c r="AA8" s="36"/>
    </row>
    <row r="9" spans="1:27" ht="24.95" customHeight="1" x14ac:dyDescent="0.25">
      <c r="A9" s="50" t="s">
        <v>42</v>
      </c>
      <c r="B9" s="52" t="s">
        <v>0</v>
      </c>
      <c r="C9" s="52"/>
      <c r="D9" s="53"/>
      <c r="E9" s="52" t="s">
        <v>1</v>
      </c>
      <c r="F9" s="52"/>
      <c r="G9" s="53"/>
      <c r="H9" s="52" t="s">
        <v>37</v>
      </c>
      <c r="I9" s="52"/>
      <c r="J9" s="53"/>
      <c r="K9" s="42"/>
      <c r="W9" s="36"/>
      <c r="X9" s="36"/>
      <c r="Y9" s="36"/>
      <c r="Z9" s="36"/>
      <c r="AA9" s="36"/>
    </row>
    <row r="10" spans="1:27" ht="44.45" customHeight="1" x14ac:dyDescent="0.25">
      <c r="A10" s="51"/>
      <c r="B10" s="1" t="s">
        <v>2</v>
      </c>
      <c r="C10" s="1" t="s">
        <v>3</v>
      </c>
      <c r="D10" s="2" t="s">
        <v>4</v>
      </c>
      <c r="E10" s="1" t="s">
        <v>2</v>
      </c>
      <c r="F10" s="1" t="s">
        <v>3</v>
      </c>
      <c r="G10" s="2" t="s">
        <v>4</v>
      </c>
      <c r="H10" s="1" t="s">
        <v>2</v>
      </c>
      <c r="I10" s="1" t="s">
        <v>3</v>
      </c>
      <c r="J10" s="30" t="s">
        <v>4</v>
      </c>
      <c r="K10" s="41"/>
      <c r="W10" s="36"/>
      <c r="X10" s="36"/>
      <c r="Y10" s="36"/>
      <c r="Z10" s="36"/>
      <c r="AA10" s="36"/>
    </row>
    <row r="11" spans="1:27" ht="19.5" customHeight="1" x14ac:dyDescent="0.25">
      <c r="A11" s="3" t="s">
        <v>5</v>
      </c>
      <c r="B11" s="4">
        <f>+B12+B16+B47</f>
        <v>1501</v>
      </c>
      <c r="C11" s="4">
        <f t="shared" ref="C11:J11" si="0">+C12+C16+C47</f>
        <v>149419</v>
      </c>
      <c r="D11" s="4">
        <f t="shared" si="0"/>
        <v>409660</v>
      </c>
      <c r="E11" s="4">
        <f t="shared" si="0"/>
        <v>1437</v>
      </c>
      <c r="F11" s="4">
        <f t="shared" si="0"/>
        <v>110844</v>
      </c>
      <c r="G11" s="4">
        <f t="shared" si="0"/>
        <v>295658</v>
      </c>
      <c r="H11" s="4">
        <f t="shared" si="0"/>
        <v>64</v>
      </c>
      <c r="I11" s="34">
        <f t="shared" si="0"/>
        <v>38575</v>
      </c>
      <c r="J11" s="31">
        <f t="shared" si="0"/>
        <v>114002</v>
      </c>
      <c r="K11" s="41"/>
      <c r="W11" s="36"/>
      <c r="X11" s="36"/>
      <c r="Y11" s="36"/>
      <c r="Z11" s="36"/>
      <c r="AA11" s="36"/>
    </row>
    <row r="12" spans="1:27" ht="15" customHeight="1" x14ac:dyDescent="0.25">
      <c r="A12" s="7" t="s">
        <v>10</v>
      </c>
      <c r="B12" s="4">
        <f>+B13</f>
        <v>11</v>
      </c>
      <c r="C12" s="4">
        <f>+C13</f>
        <v>1986</v>
      </c>
      <c r="D12" s="4">
        <f t="shared" ref="D12:H12" si="1">+D13</f>
        <v>6068</v>
      </c>
      <c r="E12" s="4">
        <f t="shared" si="1"/>
        <v>10</v>
      </c>
      <c r="F12" s="4">
        <f t="shared" si="1"/>
        <v>1026</v>
      </c>
      <c r="G12" s="4">
        <f t="shared" si="1"/>
        <v>4068</v>
      </c>
      <c r="H12" s="4">
        <f t="shared" si="1"/>
        <v>1</v>
      </c>
      <c r="I12" s="4">
        <f>+I13</f>
        <v>960</v>
      </c>
      <c r="J12" s="31">
        <f>+J13</f>
        <v>2000</v>
      </c>
      <c r="K12" s="41"/>
      <c r="W12" s="36"/>
      <c r="X12" s="36"/>
      <c r="Y12" s="36"/>
      <c r="Z12" s="36"/>
      <c r="AA12" s="36"/>
    </row>
    <row r="13" spans="1:27" ht="15" customHeight="1" x14ac:dyDescent="0.25">
      <c r="A13" s="6" t="s">
        <v>10</v>
      </c>
      <c r="B13" s="4">
        <f t="shared" ref="B13:J13" si="2">SUM(B14:B15)</f>
        <v>11</v>
      </c>
      <c r="C13" s="4">
        <f t="shared" si="2"/>
        <v>1986</v>
      </c>
      <c r="D13" s="4">
        <f t="shared" si="2"/>
        <v>6068</v>
      </c>
      <c r="E13" s="4">
        <f t="shared" si="2"/>
        <v>10</v>
      </c>
      <c r="F13" s="4">
        <f t="shared" si="2"/>
        <v>1026</v>
      </c>
      <c r="G13" s="4">
        <f t="shared" si="2"/>
        <v>4068</v>
      </c>
      <c r="H13" s="4">
        <f t="shared" si="2"/>
        <v>1</v>
      </c>
      <c r="I13" s="4">
        <f t="shared" si="2"/>
        <v>960</v>
      </c>
      <c r="J13" s="31">
        <f t="shared" si="2"/>
        <v>2000</v>
      </c>
      <c r="K13" s="41"/>
      <c r="W13" s="36"/>
      <c r="X13" s="36"/>
      <c r="Y13" s="36"/>
      <c r="Z13" s="36"/>
      <c r="AA13" s="36"/>
    </row>
    <row r="14" spans="1:27" ht="15" customHeight="1" x14ac:dyDescent="0.25">
      <c r="A14" s="23" t="s">
        <v>6</v>
      </c>
      <c r="B14" s="4">
        <f>+E14+H14</f>
        <v>10</v>
      </c>
      <c r="C14" s="4">
        <f>+F14+I14</f>
        <v>1862</v>
      </c>
      <c r="D14" s="4">
        <f>+G14+J14</f>
        <v>5780</v>
      </c>
      <c r="E14" s="28">
        <v>9</v>
      </c>
      <c r="F14" s="28">
        <v>902</v>
      </c>
      <c r="G14" s="28">
        <v>3780</v>
      </c>
      <c r="H14" s="28">
        <v>1</v>
      </c>
      <c r="I14" s="28">
        <v>960</v>
      </c>
      <c r="J14" s="32">
        <v>2000</v>
      </c>
      <c r="K14" s="41"/>
      <c r="M14" s="7"/>
      <c r="W14" s="36"/>
      <c r="X14" s="36"/>
      <c r="Y14" s="36"/>
      <c r="Z14" s="36"/>
      <c r="AA14" s="36"/>
    </row>
    <row r="15" spans="1:27" ht="15" customHeight="1" x14ac:dyDescent="0.25">
      <c r="A15" s="23" t="s">
        <v>47</v>
      </c>
      <c r="B15" s="4">
        <f t="shared" ref="B15" si="3">+E15+H15</f>
        <v>1</v>
      </c>
      <c r="C15" s="4">
        <f t="shared" ref="C15" si="4">+F15+I15</f>
        <v>124</v>
      </c>
      <c r="D15" s="4">
        <f t="shared" ref="D15" si="5">+G15+J15</f>
        <v>288</v>
      </c>
      <c r="E15" s="28">
        <v>1</v>
      </c>
      <c r="F15" s="28">
        <v>124</v>
      </c>
      <c r="G15" s="28">
        <v>288</v>
      </c>
      <c r="H15" s="28">
        <v>0</v>
      </c>
      <c r="I15" s="28">
        <v>0</v>
      </c>
      <c r="J15" s="32">
        <v>0</v>
      </c>
      <c r="K15" s="41"/>
      <c r="M15" s="7"/>
      <c r="W15" s="36"/>
      <c r="X15" s="36"/>
      <c r="Y15" s="36"/>
      <c r="Z15" s="36"/>
      <c r="AA15" s="36"/>
    </row>
    <row r="16" spans="1:27" ht="15" customHeight="1" x14ac:dyDescent="0.25">
      <c r="A16" s="24" t="s">
        <v>8</v>
      </c>
      <c r="B16" s="4">
        <f t="shared" ref="B16:J16" si="6">+B17+B39</f>
        <v>864</v>
      </c>
      <c r="C16" s="4">
        <f t="shared" si="6"/>
        <v>91141</v>
      </c>
      <c r="D16" s="4">
        <f t="shared" si="6"/>
        <v>297062</v>
      </c>
      <c r="E16" s="4">
        <f t="shared" si="6"/>
        <v>809</v>
      </c>
      <c r="F16" s="4">
        <f t="shared" si="6"/>
        <v>67102</v>
      </c>
      <c r="G16" s="4">
        <f t="shared" si="6"/>
        <v>236159</v>
      </c>
      <c r="H16" s="4">
        <f t="shared" si="6"/>
        <v>55</v>
      </c>
      <c r="I16" s="4">
        <f t="shared" si="6"/>
        <v>24039</v>
      </c>
      <c r="J16" s="31">
        <f t="shared" si="6"/>
        <v>60903</v>
      </c>
      <c r="K16" s="41"/>
      <c r="M16" s="7"/>
      <c r="W16" s="36"/>
      <c r="X16" s="36"/>
      <c r="Y16" s="36"/>
      <c r="Z16" s="36"/>
      <c r="AA16" s="36"/>
    </row>
    <row r="17" spans="1:27" ht="15" customHeight="1" x14ac:dyDescent="0.25">
      <c r="A17" s="25" t="s">
        <v>8</v>
      </c>
      <c r="B17" s="4">
        <f t="shared" ref="B17:J17" si="7">SUM(B18:B38)</f>
        <v>826</v>
      </c>
      <c r="C17" s="4">
        <f t="shared" si="7"/>
        <v>83697</v>
      </c>
      <c r="D17" s="4">
        <f t="shared" si="7"/>
        <v>254668</v>
      </c>
      <c r="E17" s="4">
        <f t="shared" si="7"/>
        <v>776</v>
      </c>
      <c r="F17" s="4">
        <f t="shared" si="7"/>
        <v>59976</v>
      </c>
      <c r="G17" s="4">
        <f t="shared" si="7"/>
        <v>194394</v>
      </c>
      <c r="H17" s="4">
        <f t="shared" si="7"/>
        <v>50</v>
      </c>
      <c r="I17" s="4">
        <f t="shared" si="7"/>
        <v>23721</v>
      </c>
      <c r="J17" s="31">
        <f t="shared" si="7"/>
        <v>60274</v>
      </c>
      <c r="K17" s="41"/>
      <c r="M17" s="7"/>
      <c r="W17" s="36"/>
      <c r="X17" s="36"/>
      <c r="Y17" s="36"/>
      <c r="Z17" s="36"/>
      <c r="AA17" s="36"/>
    </row>
    <row r="18" spans="1:27" ht="15" customHeight="1" x14ac:dyDescent="0.25">
      <c r="A18" s="23" t="s">
        <v>41</v>
      </c>
      <c r="B18" s="4">
        <f t="shared" ref="B18:D19" si="8">+E18+H18</f>
        <v>12</v>
      </c>
      <c r="C18" s="4">
        <f>+F18+I18</f>
        <v>1878</v>
      </c>
      <c r="D18" s="4">
        <f>+G18+J18</f>
        <v>6108</v>
      </c>
      <c r="E18" s="28">
        <v>10</v>
      </c>
      <c r="F18" s="28">
        <v>334</v>
      </c>
      <c r="G18" s="28">
        <v>1649</v>
      </c>
      <c r="H18" s="28">
        <v>2</v>
      </c>
      <c r="I18" s="28">
        <v>1544</v>
      </c>
      <c r="J18" s="32">
        <v>4459</v>
      </c>
      <c r="K18" s="41"/>
      <c r="M18" s="7"/>
      <c r="W18" s="36"/>
      <c r="X18" s="36"/>
      <c r="Y18" s="36"/>
      <c r="Z18" s="36"/>
      <c r="AA18" s="36"/>
    </row>
    <row r="19" spans="1:27" ht="15" customHeight="1" x14ac:dyDescent="0.25">
      <c r="A19" s="23" t="s">
        <v>18</v>
      </c>
      <c r="B19" s="4">
        <f t="shared" si="8"/>
        <v>15</v>
      </c>
      <c r="C19" s="4">
        <f t="shared" si="8"/>
        <v>268</v>
      </c>
      <c r="D19" s="4">
        <f t="shared" si="8"/>
        <v>963</v>
      </c>
      <c r="E19" s="28">
        <v>13</v>
      </c>
      <c r="F19" s="28">
        <v>238</v>
      </c>
      <c r="G19" s="28">
        <v>924</v>
      </c>
      <c r="H19" s="28">
        <v>2</v>
      </c>
      <c r="I19" s="28">
        <v>30</v>
      </c>
      <c r="J19" s="32">
        <v>39</v>
      </c>
      <c r="K19" s="41"/>
      <c r="M19" s="7"/>
      <c r="W19" s="36"/>
      <c r="X19" s="36"/>
      <c r="Y19" s="36"/>
      <c r="Z19" s="36"/>
      <c r="AA19" s="36"/>
    </row>
    <row r="20" spans="1:27" ht="15" customHeight="1" x14ac:dyDescent="0.25">
      <c r="A20" s="23" t="s">
        <v>56</v>
      </c>
      <c r="B20" s="4">
        <f>+E20+H20</f>
        <v>6</v>
      </c>
      <c r="C20" s="4">
        <f>+F20+I20</f>
        <v>5117</v>
      </c>
      <c r="D20" s="4">
        <f>+G20+J20</f>
        <v>65935</v>
      </c>
      <c r="E20" s="28">
        <v>5</v>
      </c>
      <c r="F20" s="28">
        <v>4805</v>
      </c>
      <c r="G20" s="28">
        <v>58124</v>
      </c>
      <c r="H20" s="28">
        <v>1</v>
      </c>
      <c r="I20" s="28">
        <v>312</v>
      </c>
      <c r="J20" s="32">
        <v>7811</v>
      </c>
      <c r="K20" s="41"/>
      <c r="M20" s="7"/>
      <c r="W20" s="36"/>
      <c r="X20" s="36"/>
      <c r="Y20" s="36"/>
      <c r="Z20" s="36"/>
      <c r="AA20" s="36"/>
    </row>
    <row r="21" spans="1:27" ht="15" customHeight="1" x14ac:dyDescent="0.25">
      <c r="A21" s="23" t="s">
        <v>51</v>
      </c>
      <c r="B21" s="4">
        <f t="shared" ref="B21" si="9">+E21+H21</f>
        <v>1</v>
      </c>
      <c r="C21" s="4">
        <f t="shared" ref="C21" si="10">+F21+I21</f>
        <v>117</v>
      </c>
      <c r="D21" s="4">
        <f t="shared" ref="D21" si="11">+G21+J21</f>
        <v>780</v>
      </c>
      <c r="E21" s="28">
        <v>0</v>
      </c>
      <c r="F21" s="28">
        <v>0</v>
      </c>
      <c r="G21" s="28">
        <v>0</v>
      </c>
      <c r="H21" s="28">
        <v>1</v>
      </c>
      <c r="I21" s="28">
        <v>117</v>
      </c>
      <c r="J21" s="32">
        <v>780</v>
      </c>
      <c r="K21" s="41"/>
      <c r="M21" s="7"/>
      <c r="W21" s="36"/>
      <c r="X21" s="36"/>
      <c r="Y21" s="36"/>
      <c r="Z21" s="36"/>
      <c r="AA21" s="36"/>
    </row>
    <row r="22" spans="1:27" ht="15" customHeight="1" x14ac:dyDescent="0.25">
      <c r="A22" s="23" t="s">
        <v>17</v>
      </c>
      <c r="B22" s="4">
        <f t="shared" ref="B22:D38" si="12">+E22+H22</f>
        <v>26</v>
      </c>
      <c r="C22" s="4">
        <f t="shared" si="12"/>
        <v>850</v>
      </c>
      <c r="D22" s="4">
        <f t="shared" si="12"/>
        <v>3799</v>
      </c>
      <c r="E22" s="28">
        <v>25</v>
      </c>
      <c r="F22" s="28">
        <v>550</v>
      </c>
      <c r="G22" s="28">
        <v>1799</v>
      </c>
      <c r="H22" s="28">
        <v>1</v>
      </c>
      <c r="I22" s="28">
        <v>300</v>
      </c>
      <c r="J22" s="32">
        <v>2000</v>
      </c>
      <c r="K22" s="41"/>
      <c r="M22" s="7"/>
      <c r="W22" s="36"/>
      <c r="X22" s="36"/>
      <c r="Y22" s="36"/>
      <c r="Z22" s="36"/>
      <c r="AA22" s="36"/>
    </row>
    <row r="23" spans="1:27" ht="15" customHeight="1" x14ac:dyDescent="0.25">
      <c r="A23" s="23" t="s">
        <v>16</v>
      </c>
      <c r="B23" s="4">
        <f t="shared" si="12"/>
        <v>45</v>
      </c>
      <c r="C23" s="4">
        <f t="shared" si="12"/>
        <v>3540</v>
      </c>
      <c r="D23" s="4">
        <f t="shared" si="12"/>
        <v>13584</v>
      </c>
      <c r="E23" s="28">
        <v>40</v>
      </c>
      <c r="F23" s="28">
        <v>421</v>
      </c>
      <c r="G23" s="28">
        <v>1785</v>
      </c>
      <c r="H23" s="28">
        <v>5</v>
      </c>
      <c r="I23" s="28">
        <v>3119</v>
      </c>
      <c r="J23" s="32">
        <v>11799</v>
      </c>
      <c r="K23" s="41"/>
      <c r="M23" s="7"/>
      <c r="W23" s="36"/>
      <c r="X23" s="36"/>
      <c r="Y23" s="36"/>
      <c r="Z23" s="36"/>
      <c r="AA23" s="36"/>
    </row>
    <row r="24" spans="1:27" ht="15" customHeight="1" x14ac:dyDescent="0.25">
      <c r="A24" s="23" t="s">
        <v>25</v>
      </c>
      <c r="B24" s="4">
        <f>+E24+H24</f>
        <v>10</v>
      </c>
      <c r="C24" s="4">
        <f t="shared" si="12"/>
        <v>6570</v>
      </c>
      <c r="D24" s="4">
        <f t="shared" si="12"/>
        <v>9698</v>
      </c>
      <c r="E24" s="28">
        <v>7</v>
      </c>
      <c r="F24" s="28">
        <v>635</v>
      </c>
      <c r="G24" s="28">
        <v>1841</v>
      </c>
      <c r="H24" s="28">
        <v>3</v>
      </c>
      <c r="I24" s="28">
        <v>5935</v>
      </c>
      <c r="J24" s="32">
        <v>7857</v>
      </c>
      <c r="K24" s="41"/>
      <c r="M24" s="7"/>
      <c r="W24" s="36"/>
      <c r="X24" s="36"/>
      <c r="Y24" s="36"/>
      <c r="Z24" s="36"/>
      <c r="AA24" s="36"/>
    </row>
    <row r="25" spans="1:27" ht="14.25" customHeight="1" x14ac:dyDescent="0.25">
      <c r="A25" s="23" t="s">
        <v>26</v>
      </c>
      <c r="B25" s="4">
        <f t="shared" si="12"/>
        <v>44</v>
      </c>
      <c r="C25" s="4">
        <f t="shared" si="12"/>
        <v>4712</v>
      </c>
      <c r="D25" s="4">
        <f t="shared" si="12"/>
        <v>15619</v>
      </c>
      <c r="E25" s="28">
        <v>41</v>
      </c>
      <c r="F25" s="28">
        <v>4611</v>
      </c>
      <c r="G25" s="28">
        <v>15465</v>
      </c>
      <c r="H25" s="28">
        <v>3</v>
      </c>
      <c r="I25" s="28">
        <v>101</v>
      </c>
      <c r="J25" s="32">
        <v>154</v>
      </c>
      <c r="K25" s="41"/>
      <c r="M25" s="7"/>
      <c r="W25" s="36"/>
      <c r="X25" s="36"/>
      <c r="Y25" s="36"/>
      <c r="Z25" s="36"/>
      <c r="AA25" s="36"/>
    </row>
    <row r="26" spans="1:27" ht="15" customHeight="1" x14ac:dyDescent="0.25">
      <c r="A26" s="23" t="s">
        <v>31</v>
      </c>
      <c r="B26" s="4">
        <f t="shared" si="12"/>
        <v>17</v>
      </c>
      <c r="C26" s="4">
        <f t="shared" si="12"/>
        <v>1605</v>
      </c>
      <c r="D26" s="4">
        <f t="shared" si="12"/>
        <v>5671</v>
      </c>
      <c r="E26" s="28">
        <v>8</v>
      </c>
      <c r="F26" s="28">
        <v>587</v>
      </c>
      <c r="G26" s="28">
        <v>2518</v>
      </c>
      <c r="H26" s="28">
        <v>9</v>
      </c>
      <c r="I26" s="28">
        <v>1018</v>
      </c>
      <c r="J26" s="32">
        <v>3153</v>
      </c>
      <c r="K26" s="41"/>
      <c r="M26" s="7"/>
      <c r="W26" s="36"/>
      <c r="X26" s="36"/>
      <c r="Y26" s="36"/>
      <c r="Z26" s="36"/>
      <c r="AA26" s="36"/>
    </row>
    <row r="27" spans="1:27" ht="15" customHeight="1" x14ac:dyDescent="0.25">
      <c r="A27" s="23" t="s">
        <v>23</v>
      </c>
      <c r="B27" s="4">
        <f t="shared" si="12"/>
        <v>105</v>
      </c>
      <c r="C27" s="4">
        <f t="shared" si="12"/>
        <v>2831</v>
      </c>
      <c r="D27" s="4">
        <f t="shared" si="12"/>
        <v>8159</v>
      </c>
      <c r="E27" s="39">
        <v>105</v>
      </c>
      <c r="F27" s="39">
        <v>2831</v>
      </c>
      <c r="G27" s="39">
        <v>8159</v>
      </c>
      <c r="H27" s="28">
        <v>0</v>
      </c>
      <c r="I27" s="28">
        <v>0</v>
      </c>
      <c r="J27" s="32">
        <v>0</v>
      </c>
      <c r="K27" s="41"/>
      <c r="M27" s="7"/>
      <c r="W27" s="36"/>
      <c r="X27" s="36"/>
      <c r="Y27" s="36"/>
      <c r="Z27" s="36"/>
      <c r="AA27" s="36"/>
    </row>
    <row r="28" spans="1:27" ht="15" customHeight="1" x14ac:dyDescent="0.25">
      <c r="A28" s="23" t="s">
        <v>15</v>
      </c>
      <c r="B28" s="4">
        <f>+E28+H28</f>
        <v>87</v>
      </c>
      <c r="C28" s="4">
        <f t="shared" si="12"/>
        <v>12541</v>
      </c>
      <c r="D28" s="4">
        <f t="shared" si="12"/>
        <v>20983</v>
      </c>
      <c r="E28" s="28">
        <v>81</v>
      </c>
      <c r="F28" s="28">
        <v>8078</v>
      </c>
      <c r="G28" s="28">
        <v>14928</v>
      </c>
      <c r="H28" s="28">
        <v>6</v>
      </c>
      <c r="I28" s="28">
        <v>4463</v>
      </c>
      <c r="J28" s="32">
        <v>6055</v>
      </c>
      <c r="K28" s="41"/>
      <c r="M28" s="7"/>
      <c r="W28" s="36"/>
      <c r="X28" s="36"/>
      <c r="Y28" s="36"/>
      <c r="Z28" s="36"/>
      <c r="AA28" s="36"/>
    </row>
    <row r="29" spans="1:27" ht="15" customHeight="1" x14ac:dyDescent="0.25">
      <c r="A29" s="23" t="s">
        <v>32</v>
      </c>
      <c r="B29" s="4">
        <f t="shared" si="12"/>
        <v>32</v>
      </c>
      <c r="C29" s="4">
        <f t="shared" si="12"/>
        <v>6093</v>
      </c>
      <c r="D29" s="4">
        <f t="shared" si="12"/>
        <v>36241</v>
      </c>
      <c r="E29" s="28">
        <v>25</v>
      </c>
      <c r="F29" s="28">
        <v>5637</v>
      </c>
      <c r="G29" s="28">
        <v>34110</v>
      </c>
      <c r="H29" s="28">
        <v>7</v>
      </c>
      <c r="I29" s="28">
        <v>456</v>
      </c>
      <c r="J29" s="32">
        <v>2131</v>
      </c>
      <c r="K29" s="41"/>
      <c r="M29" s="7"/>
      <c r="W29" s="36"/>
      <c r="X29" s="36"/>
      <c r="Y29" s="36"/>
      <c r="Z29" s="36"/>
      <c r="AA29" s="36"/>
    </row>
    <row r="30" spans="1:27" ht="15" customHeight="1" x14ac:dyDescent="0.25">
      <c r="A30" s="23" t="s">
        <v>14</v>
      </c>
      <c r="B30" s="4">
        <f t="shared" si="12"/>
        <v>261</v>
      </c>
      <c r="C30" s="4">
        <f t="shared" si="12"/>
        <v>21740</v>
      </c>
      <c r="D30" s="4">
        <f t="shared" si="12"/>
        <v>34100</v>
      </c>
      <c r="E30" s="28">
        <v>257</v>
      </c>
      <c r="F30" s="28">
        <v>17150</v>
      </c>
      <c r="G30" s="28">
        <v>26012</v>
      </c>
      <c r="H30" s="28">
        <v>4</v>
      </c>
      <c r="I30" s="28">
        <v>4590</v>
      </c>
      <c r="J30" s="32">
        <v>8088</v>
      </c>
      <c r="K30" s="41"/>
      <c r="M30" s="10"/>
      <c r="W30" s="36"/>
      <c r="X30" s="36"/>
      <c r="Y30" s="36"/>
      <c r="Z30" s="36"/>
      <c r="AA30" s="36"/>
    </row>
    <row r="31" spans="1:27" ht="15" customHeight="1" x14ac:dyDescent="0.25">
      <c r="A31" s="23" t="s">
        <v>59</v>
      </c>
      <c r="B31" s="4">
        <f t="shared" si="12"/>
        <v>2</v>
      </c>
      <c r="C31" s="4">
        <f t="shared" si="12"/>
        <v>16</v>
      </c>
      <c r="D31" s="4">
        <f t="shared" si="12"/>
        <v>100</v>
      </c>
      <c r="E31" s="28">
        <v>2</v>
      </c>
      <c r="F31" s="28">
        <v>16</v>
      </c>
      <c r="G31" s="28">
        <v>100</v>
      </c>
      <c r="H31" s="28">
        <v>0</v>
      </c>
      <c r="I31" s="28">
        <v>0</v>
      </c>
      <c r="J31" s="32">
        <v>0</v>
      </c>
      <c r="K31" s="41"/>
      <c r="M31" s="10"/>
      <c r="W31" s="36"/>
      <c r="X31" s="36"/>
      <c r="Y31" s="36"/>
      <c r="Z31" s="36"/>
      <c r="AA31" s="36"/>
    </row>
    <row r="32" spans="1:27" ht="15" customHeight="1" x14ac:dyDescent="0.25">
      <c r="A32" s="23" t="s">
        <v>27</v>
      </c>
      <c r="B32" s="4">
        <f t="shared" si="12"/>
        <v>23</v>
      </c>
      <c r="C32" s="4">
        <f t="shared" si="12"/>
        <v>2956</v>
      </c>
      <c r="D32" s="4">
        <f t="shared" si="12"/>
        <v>6852</v>
      </c>
      <c r="E32" s="39">
        <v>21</v>
      </c>
      <c r="F32" s="39">
        <v>2498</v>
      </c>
      <c r="G32" s="39">
        <v>3925</v>
      </c>
      <c r="H32" s="28">
        <v>2</v>
      </c>
      <c r="I32" s="28">
        <v>458</v>
      </c>
      <c r="J32" s="32">
        <v>2927</v>
      </c>
      <c r="K32" s="41"/>
      <c r="M32" s="43"/>
      <c r="W32" s="36"/>
      <c r="X32" s="36"/>
      <c r="Y32" s="36"/>
      <c r="Z32" s="36"/>
      <c r="AA32" s="36"/>
    </row>
    <row r="33" spans="1:27" ht="15" customHeight="1" x14ac:dyDescent="0.25">
      <c r="A33" s="23" t="s">
        <v>57</v>
      </c>
      <c r="B33" s="4">
        <f t="shared" si="12"/>
        <v>1</v>
      </c>
      <c r="C33" s="4">
        <f t="shared" si="12"/>
        <v>16</v>
      </c>
      <c r="D33" s="4">
        <f t="shared" si="12"/>
        <v>26</v>
      </c>
      <c r="E33" s="39">
        <v>1</v>
      </c>
      <c r="F33" s="39">
        <v>16</v>
      </c>
      <c r="G33" s="39">
        <v>26</v>
      </c>
      <c r="H33" s="28">
        <v>0</v>
      </c>
      <c r="I33" s="28">
        <v>0</v>
      </c>
      <c r="J33" s="32">
        <v>0</v>
      </c>
      <c r="K33" s="41"/>
      <c r="M33" s="43"/>
      <c r="W33" s="36"/>
      <c r="X33" s="36"/>
      <c r="Y33" s="36"/>
      <c r="Z33" s="36"/>
      <c r="AA33" s="36"/>
    </row>
    <row r="34" spans="1:27" ht="15" customHeight="1" x14ac:dyDescent="0.25">
      <c r="A34" s="23" t="s">
        <v>33</v>
      </c>
      <c r="B34" s="4">
        <f t="shared" si="12"/>
        <v>2</v>
      </c>
      <c r="C34" s="4">
        <f t="shared" si="12"/>
        <v>39</v>
      </c>
      <c r="D34" s="4">
        <f t="shared" si="12"/>
        <v>207</v>
      </c>
      <c r="E34" s="28">
        <v>1</v>
      </c>
      <c r="F34" s="28">
        <v>13</v>
      </c>
      <c r="G34" s="28">
        <v>85</v>
      </c>
      <c r="H34" s="39">
        <v>1</v>
      </c>
      <c r="I34" s="39">
        <v>26</v>
      </c>
      <c r="J34" s="48">
        <v>122</v>
      </c>
      <c r="K34" s="41"/>
      <c r="M34" s="10"/>
      <c r="W34" s="36"/>
      <c r="X34" s="36"/>
      <c r="Y34" s="36"/>
      <c r="Z34" s="36"/>
      <c r="AA34" s="36"/>
    </row>
    <row r="35" spans="1:27" ht="15" customHeight="1" x14ac:dyDescent="0.25">
      <c r="A35" s="23" t="s">
        <v>58</v>
      </c>
      <c r="B35" s="4">
        <f t="shared" si="12"/>
        <v>2</v>
      </c>
      <c r="C35" s="4">
        <f t="shared" si="12"/>
        <v>1291</v>
      </c>
      <c r="D35" s="4">
        <f t="shared" si="12"/>
        <v>7315</v>
      </c>
      <c r="E35" s="28">
        <v>1</v>
      </c>
      <c r="F35" s="28">
        <v>424</v>
      </c>
      <c r="G35" s="28">
        <v>5298</v>
      </c>
      <c r="H35" s="39">
        <v>1</v>
      </c>
      <c r="I35" s="39">
        <v>867</v>
      </c>
      <c r="J35" s="48">
        <v>2017</v>
      </c>
      <c r="K35" s="41"/>
      <c r="M35" s="10"/>
      <c r="W35" s="36"/>
      <c r="X35" s="36"/>
      <c r="Y35" s="36"/>
      <c r="Z35" s="36"/>
      <c r="AA35" s="36"/>
    </row>
    <row r="36" spans="1:27" ht="15" customHeight="1" x14ac:dyDescent="0.25">
      <c r="A36" s="23" t="s">
        <v>34</v>
      </c>
      <c r="B36" s="4">
        <f t="shared" si="12"/>
        <v>2</v>
      </c>
      <c r="C36" s="4">
        <f t="shared" si="12"/>
        <v>14</v>
      </c>
      <c r="D36" s="4">
        <f t="shared" si="12"/>
        <v>89</v>
      </c>
      <c r="E36" s="28">
        <v>2</v>
      </c>
      <c r="F36" s="28">
        <v>14</v>
      </c>
      <c r="G36" s="28">
        <v>89</v>
      </c>
      <c r="H36" s="28">
        <v>0</v>
      </c>
      <c r="I36" s="28">
        <v>0</v>
      </c>
      <c r="J36" s="32">
        <v>0</v>
      </c>
      <c r="K36" s="41"/>
      <c r="M36" s="43"/>
      <c r="N36" s="41"/>
      <c r="W36" s="36"/>
      <c r="X36" s="36"/>
      <c r="Y36" s="36"/>
      <c r="Z36" s="36"/>
      <c r="AA36" s="36"/>
    </row>
    <row r="37" spans="1:27" ht="15" customHeight="1" x14ac:dyDescent="0.25">
      <c r="A37" s="38" t="s">
        <v>60</v>
      </c>
      <c r="B37" s="4">
        <f t="shared" ref="B37" si="13">+E37+H37</f>
        <v>12</v>
      </c>
      <c r="C37" s="4">
        <f t="shared" ref="C37" si="14">+F37+I37</f>
        <v>879</v>
      </c>
      <c r="D37" s="4">
        <f t="shared" ref="D37" si="15">+G37+J37</f>
        <v>3193</v>
      </c>
      <c r="E37" s="28">
        <v>11</v>
      </c>
      <c r="F37" s="28">
        <v>764</v>
      </c>
      <c r="G37" s="28">
        <v>2426</v>
      </c>
      <c r="H37" s="28">
        <v>1</v>
      </c>
      <c r="I37" s="28">
        <v>115</v>
      </c>
      <c r="J37" s="32">
        <v>767</v>
      </c>
      <c r="K37" s="41"/>
      <c r="M37" s="44"/>
      <c r="W37" s="36"/>
      <c r="X37" s="36"/>
      <c r="Y37" s="36"/>
      <c r="Z37" s="36"/>
      <c r="AA37" s="36"/>
    </row>
    <row r="38" spans="1:27" ht="15" customHeight="1" x14ac:dyDescent="0.25">
      <c r="A38" s="23" t="s">
        <v>13</v>
      </c>
      <c r="B38" s="4">
        <f t="shared" si="12"/>
        <v>121</v>
      </c>
      <c r="C38" s="4">
        <f t="shared" si="12"/>
        <v>10624</v>
      </c>
      <c r="D38" s="4">
        <f>+G38+J38</f>
        <v>15246</v>
      </c>
      <c r="E38" s="28">
        <v>120</v>
      </c>
      <c r="F38" s="28">
        <v>10354</v>
      </c>
      <c r="G38" s="28">
        <v>15131</v>
      </c>
      <c r="H38" s="28">
        <v>1</v>
      </c>
      <c r="I38" s="28">
        <v>270</v>
      </c>
      <c r="J38" s="32">
        <v>115</v>
      </c>
      <c r="K38" s="41"/>
      <c r="W38" s="36"/>
      <c r="X38" s="36"/>
      <c r="Y38" s="36"/>
      <c r="Z38" s="36"/>
      <c r="AA38" s="36"/>
    </row>
    <row r="39" spans="1:27" ht="15" customHeight="1" x14ac:dyDescent="0.25">
      <c r="A39" s="25" t="s">
        <v>7</v>
      </c>
      <c r="B39" s="4">
        <f t="shared" ref="B39:J39" si="16">SUM(B40:B46)</f>
        <v>38</v>
      </c>
      <c r="C39" s="4">
        <f t="shared" si="16"/>
        <v>7444</v>
      </c>
      <c r="D39" s="4">
        <f t="shared" si="16"/>
        <v>42394</v>
      </c>
      <c r="E39" s="4">
        <f t="shared" si="16"/>
        <v>33</v>
      </c>
      <c r="F39" s="4">
        <f t="shared" si="16"/>
        <v>7126</v>
      </c>
      <c r="G39" s="4">
        <f t="shared" si="16"/>
        <v>41765</v>
      </c>
      <c r="H39" s="4">
        <f t="shared" si="16"/>
        <v>5</v>
      </c>
      <c r="I39" s="4">
        <f t="shared" si="16"/>
        <v>318</v>
      </c>
      <c r="J39" s="31">
        <f t="shared" si="16"/>
        <v>629</v>
      </c>
      <c r="K39" s="41"/>
      <c r="W39" s="36"/>
      <c r="X39" s="36"/>
      <c r="Y39" s="36"/>
      <c r="Z39" s="36"/>
      <c r="AA39" s="36"/>
    </row>
    <row r="40" spans="1:27" ht="15" customHeight="1" x14ac:dyDescent="0.25">
      <c r="A40" s="25" t="s">
        <v>61</v>
      </c>
      <c r="B40" s="4">
        <f t="shared" ref="B40:D42" si="17">+E40+H40</f>
        <v>1</v>
      </c>
      <c r="C40" s="4">
        <f t="shared" si="17"/>
        <v>12</v>
      </c>
      <c r="D40" s="4">
        <f t="shared" si="17"/>
        <v>15</v>
      </c>
      <c r="E40" s="45">
        <v>0</v>
      </c>
      <c r="F40" s="45">
        <v>0</v>
      </c>
      <c r="G40" s="45">
        <v>0</v>
      </c>
      <c r="H40" s="45">
        <v>1</v>
      </c>
      <c r="I40" s="45">
        <v>12</v>
      </c>
      <c r="J40" s="46">
        <v>15</v>
      </c>
      <c r="K40" s="41"/>
      <c r="W40" s="36"/>
      <c r="X40" s="36"/>
      <c r="Y40" s="36"/>
      <c r="Z40" s="36"/>
      <c r="AA40" s="36"/>
    </row>
    <row r="41" spans="1:27" ht="15" customHeight="1" x14ac:dyDescent="0.25">
      <c r="A41" s="23" t="s">
        <v>35</v>
      </c>
      <c r="B41" s="4">
        <f t="shared" si="17"/>
        <v>21</v>
      </c>
      <c r="C41" s="4">
        <f t="shared" si="17"/>
        <v>6876</v>
      </c>
      <c r="D41" s="4">
        <f t="shared" si="17"/>
        <v>40548</v>
      </c>
      <c r="E41" s="45">
        <v>20</v>
      </c>
      <c r="F41" s="45">
        <v>6856</v>
      </c>
      <c r="G41" s="45">
        <v>40418</v>
      </c>
      <c r="H41" s="45">
        <v>1</v>
      </c>
      <c r="I41" s="45">
        <v>20</v>
      </c>
      <c r="J41" s="46">
        <v>130</v>
      </c>
      <c r="K41" s="41"/>
      <c r="W41" s="36"/>
      <c r="X41" s="36"/>
      <c r="Y41" s="36"/>
      <c r="Z41" s="36"/>
      <c r="AA41" s="36"/>
    </row>
    <row r="42" spans="1:27" ht="15" customHeight="1" x14ac:dyDescent="0.25">
      <c r="A42" s="25" t="s">
        <v>62</v>
      </c>
      <c r="B42" s="4">
        <f t="shared" si="17"/>
        <v>5</v>
      </c>
      <c r="C42" s="4">
        <f t="shared" ref="B42:D43" si="18">+F42+I42</f>
        <v>269</v>
      </c>
      <c r="D42" s="4">
        <f t="shared" si="18"/>
        <v>601</v>
      </c>
      <c r="E42" s="45">
        <v>4</v>
      </c>
      <c r="F42" s="45">
        <v>45</v>
      </c>
      <c r="G42" s="45">
        <v>302</v>
      </c>
      <c r="H42" s="47">
        <v>1</v>
      </c>
      <c r="I42" s="47">
        <v>224</v>
      </c>
      <c r="J42" s="46">
        <v>299</v>
      </c>
      <c r="K42" s="41"/>
      <c r="W42" s="36"/>
      <c r="X42" s="36"/>
      <c r="Y42" s="36"/>
      <c r="Z42" s="36"/>
      <c r="AA42" s="36"/>
    </row>
    <row r="43" spans="1:27" ht="15" customHeight="1" x14ac:dyDescent="0.25">
      <c r="A43" s="23" t="s">
        <v>50</v>
      </c>
      <c r="B43" s="4">
        <f t="shared" si="18"/>
        <v>5</v>
      </c>
      <c r="C43" s="4">
        <f t="shared" si="18"/>
        <v>180</v>
      </c>
      <c r="D43" s="4">
        <f t="shared" si="18"/>
        <v>752</v>
      </c>
      <c r="E43" s="45">
        <v>5</v>
      </c>
      <c r="F43" s="45">
        <v>180</v>
      </c>
      <c r="G43" s="28">
        <v>752</v>
      </c>
      <c r="H43" s="28">
        <v>0</v>
      </c>
      <c r="I43" s="28">
        <v>0</v>
      </c>
      <c r="J43" s="32">
        <v>0</v>
      </c>
      <c r="K43" s="41"/>
      <c r="W43" s="36"/>
      <c r="X43" s="36"/>
      <c r="Y43" s="36"/>
      <c r="Z43" s="36"/>
      <c r="AA43" s="36"/>
    </row>
    <row r="44" spans="1:27" ht="15" customHeight="1" x14ac:dyDescent="0.25">
      <c r="A44" s="26" t="s">
        <v>36</v>
      </c>
      <c r="B44" s="4">
        <f>+E44+H44</f>
        <v>2</v>
      </c>
      <c r="C44" s="4">
        <f t="shared" ref="C44" si="19">+F44+I44</f>
        <v>56</v>
      </c>
      <c r="D44" s="5">
        <f t="shared" ref="D44" si="20">+G44+J44</f>
        <v>144</v>
      </c>
      <c r="E44" s="28">
        <v>1</v>
      </c>
      <c r="F44" s="28">
        <v>13</v>
      </c>
      <c r="G44" s="28">
        <v>87</v>
      </c>
      <c r="H44" s="28">
        <v>1</v>
      </c>
      <c r="I44" s="28">
        <v>43</v>
      </c>
      <c r="J44" s="32">
        <v>57</v>
      </c>
      <c r="K44" s="41"/>
      <c r="W44" s="36"/>
      <c r="X44" s="36"/>
      <c r="Y44" s="36"/>
      <c r="Z44" s="36"/>
      <c r="AA44" s="36"/>
    </row>
    <row r="45" spans="1:27" ht="15" customHeight="1" x14ac:dyDescent="0.25">
      <c r="A45" s="26" t="s">
        <v>19</v>
      </c>
      <c r="B45" s="4">
        <f>+E45+H45</f>
        <v>1</v>
      </c>
      <c r="C45" s="4">
        <f>+F45+I45</f>
        <v>3</v>
      </c>
      <c r="D45" s="5">
        <f>+G45+J45</f>
        <v>12</v>
      </c>
      <c r="E45" s="28">
        <v>1</v>
      </c>
      <c r="F45" s="28">
        <v>3</v>
      </c>
      <c r="G45" s="28">
        <v>12</v>
      </c>
      <c r="H45" s="28">
        <v>0</v>
      </c>
      <c r="I45" s="28">
        <v>0</v>
      </c>
      <c r="J45" s="32">
        <v>0</v>
      </c>
      <c r="K45" s="41"/>
      <c r="W45" s="36"/>
      <c r="X45" s="36"/>
      <c r="Y45" s="36"/>
      <c r="Z45" s="36"/>
      <c r="AA45" s="36"/>
    </row>
    <row r="46" spans="1:27" ht="15" customHeight="1" x14ac:dyDescent="0.25">
      <c r="A46" s="23" t="s">
        <v>63</v>
      </c>
      <c r="B46" s="4">
        <f>+E46+H46</f>
        <v>3</v>
      </c>
      <c r="C46" s="4">
        <f t="shared" ref="C46" si="21">+F46+I46</f>
        <v>48</v>
      </c>
      <c r="D46" s="4">
        <f t="shared" ref="D46" si="22">+G46+J46</f>
        <v>322</v>
      </c>
      <c r="E46" s="28">
        <v>2</v>
      </c>
      <c r="F46" s="28">
        <v>29</v>
      </c>
      <c r="G46" s="28">
        <v>194</v>
      </c>
      <c r="H46" s="28">
        <v>1</v>
      </c>
      <c r="I46" s="28">
        <v>19</v>
      </c>
      <c r="J46" s="32">
        <v>128</v>
      </c>
      <c r="K46" s="41"/>
      <c r="W46" s="36"/>
      <c r="X46" s="36"/>
      <c r="Y46" s="36"/>
      <c r="Z46" s="36"/>
      <c r="AA46" s="36"/>
    </row>
    <row r="47" spans="1:27" ht="15" customHeight="1" x14ac:dyDescent="0.25">
      <c r="A47" s="27" t="s">
        <v>11</v>
      </c>
      <c r="B47" s="9">
        <f t="shared" ref="B47:J47" si="23">+B48+B56</f>
        <v>626</v>
      </c>
      <c r="C47" s="8">
        <f t="shared" si="23"/>
        <v>56292</v>
      </c>
      <c r="D47" s="8">
        <f t="shared" si="23"/>
        <v>106530</v>
      </c>
      <c r="E47" s="8">
        <f t="shared" si="23"/>
        <v>618</v>
      </c>
      <c r="F47" s="8">
        <f t="shared" si="23"/>
        <v>42716</v>
      </c>
      <c r="G47" s="8">
        <f t="shared" si="23"/>
        <v>55431</v>
      </c>
      <c r="H47" s="8">
        <f t="shared" si="23"/>
        <v>8</v>
      </c>
      <c r="I47" s="9">
        <f t="shared" si="23"/>
        <v>13576</v>
      </c>
      <c r="J47" s="33">
        <f t="shared" si="23"/>
        <v>51099</v>
      </c>
      <c r="K47" s="41"/>
      <c r="W47" s="36"/>
      <c r="X47" s="36"/>
      <c r="Y47" s="36"/>
      <c r="Z47" s="36"/>
      <c r="AA47" s="36"/>
    </row>
    <row r="48" spans="1:27" ht="15" customHeight="1" x14ac:dyDescent="0.25">
      <c r="A48" s="25" t="s">
        <v>12</v>
      </c>
      <c r="B48" s="4">
        <f t="shared" ref="B48:J48" si="24">SUM(B49:B55)</f>
        <v>255</v>
      </c>
      <c r="C48" s="4">
        <f t="shared" si="24"/>
        <v>25777</v>
      </c>
      <c r="D48" s="4">
        <f t="shared" si="24"/>
        <v>51688</v>
      </c>
      <c r="E48" s="4">
        <f t="shared" si="24"/>
        <v>253</v>
      </c>
      <c r="F48" s="4">
        <f t="shared" si="24"/>
        <v>21665</v>
      </c>
      <c r="G48" s="4">
        <f t="shared" si="24"/>
        <v>28597</v>
      </c>
      <c r="H48" s="4">
        <f t="shared" si="24"/>
        <v>2</v>
      </c>
      <c r="I48" s="4">
        <f t="shared" si="24"/>
        <v>4112</v>
      </c>
      <c r="J48" s="31">
        <f t="shared" si="24"/>
        <v>23091</v>
      </c>
      <c r="K48" s="41"/>
      <c r="W48" s="36"/>
      <c r="X48" s="36"/>
      <c r="Y48" s="36"/>
      <c r="Z48" s="36"/>
      <c r="AA48" s="36"/>
    </row>
    <row r="49" spans="1:27" ht="15" customHeight="1" x14ac:dyDescent="0.25">
      <c r="A49" s="23" t="s">
        <v>54</v>
      </c>
      <c r="B49" s="4">
        <f t="shared" ref="B49:D54" si="25">+E49+H49</f>
        <v>1</v>
      </c>
      <c r="C49" s="4">
        <f t="shared" si="25"/>
        <v>93</v>
      </c>
      <c r="D49" s="4">
        <f t="shared" si="25"/>
        <v>617</v>
      </c>
      <c r="E49" s="28">
        <v>1</v>
      </c>
      <c r="F49" s="28">
        <v>93</v>
      </c>
      <c r="G49" s="28">
        <v>617</v>
      </c>
      <c r="H49" s="28">
        <v>0</v>
      </c>
      <c r="I49" s="28">
        <v>0</v>
      </c>
      <c r="J49" s="32">
        <v>0</v>
      </c>
      <c r="K49" s="41"/>
      <c r="W49" s="36"/>
      <c r="X49" s="36"/>
      <c r="Y49" s="36"/>
      <c r="Z49" s="36"/>
      <c r="AA49" s="36"/>
    </row>
    <row r="50" spans="1:27" ht="15" customHeight="1" x14ac:dyDescent="0.25">
      <c r="A50" s="23" t="s">
        <v>20</v>
      </c>
      <c r="B50" s="4">
        <f>+E50+H50</f>
        <v>31</v>
      </c>
      <c r="C50" s="4">
        <f>+F50+I50</f>
        <v>1623</v>
      </c>
      <c r="D50" s="4">
        <f>+G50+J50</f>
        <v>1964</v>
      </c>
      <c r="E50" s="28">
        <v>31</v>
      </c>
      <c r="F50" s="28">
        <v>1623</v>
      </c>
      <c r="G50" s="28">
        <v>1964</v>
      </c>
      <c r="H50" s="28">
        <v>0</v>
      </c>
      <c r="I50" s="28">
        <v>0</v>
      </c>
      <c r="J50" s="32">
        <v>0</v>
      </c>
      <c r="K50" s="41"/>
      <c r="W50" s="36"/>
      <c r="X50" s="36"/>
      <c r="Y50" s="36"/>
      <c r="Z50" s="36"/>
      <c r="AA50" s="36"/>
    </row>
    <row r="51" spans="1:27" ht="15" customHeight="1" x14ac:dyDescent="0.25">
      <c r="A51" s="23" t="s">
        <v>52</v>
      </c>
      <c r="B51" s="4">
        <f t="shared" si="25"/>
        <v>201</v>
      </c>
      <c r="C51" s="4">
        <f t="shared" si="25"/>
        <v>17062</v>
      </c>
      <c r="D51" s="4">
        <f t="shared" si="25"/>
        <v>22485</v>
      </c>
      <c r="E51" s="28">
        <v>201</v>
      </c>
      <c r="F51" s="28">
        <v>17062</v>
      </c>
      <c r="G51" s="28">
        <v>22485</v>
      </c>
      <c r="H51" s="28">
        <v>0</v>
      </c>
      <c r="I51" s="28">
        <v>0</v>
      </c>
      <c r="J51" s="32">
        <v>0</v>
      </c>
      <c r="K51" s="41"/>
      <c r="W51" s="36"/>
      <c r="X51" s="36"/>
      <c r="Y51" s="36"/>
      <c r="Z51" s="36"/>
      <c r="AA51" s="36"/>
    </row>
    <row r="52" spans="1:27" ht="15" customHeight="1" x14ac:dyDescent="0.25">
      <c r="A52" s="23" t="s">
        <v>64</v>
      </c>
      <c r="B52" s="4">
        <f>+E52+H52</f>
        <v>1</v>
      </c>
      <c r="C52" s="4">
        <f>+F52+I52</f>
        <v>30</v>
      </c>
      <c r="D52" s="4">
        <f>+G52+J52</f>
        <v>110</v>
      </c>
      <c r="E52" s="28">
        <v>1</v>
      </c>
      <c r="F52" s="28">
        <v>30</v>
      </c>
      <c r="G52" s="28">
        <v>110</v>
      </c>
      <c r="H52" s="28">
        <v>0</v>
      </c>
      <c r="I52" s="28">
        <v>0</v>
      </c>
      <c r="J52" s="32">
        <v>0</v>
      </c>
      <c r="K52" s="41"/>
      <c r="W52" s="36"/>
      <c r="X52" s="36"/>
      <c r="Y52" s="36"/>
      <c r="Z52" s="36"/>
      <c r="AA52" s="36"/>
    </row>
    <row r="53" spans="1:27" ht="15" customHeight="1" x14ac:dyDescent="0.25">
      <c r="A53" s="23" t="s">
        <v>30</v>
      </c>
      <c r="B53" s="4">
        <f t="shared" ref="B53" si="26">+E53+H53</f>
        <v>2</v>
      </c>
      <c r="C53" s="4">
        <f t="shared" ref="C53" si="27">+F53+I53</f>
        <v>4112</v>
      </c>
      <c r="D53" s="4">
        <f t="shared" ref="D53" si="28">+G53+J53</f>
        <v>23091</v>
      </c>
      <c r="E53" s="28">
        <v>0</v>
      </c>
      <c r="F53" s="28">
        <v>0</v>
      </c>
      <c r="G53" s="28">
        <v>0</v>
      </c>
      <c r="H53" s="28">
        <v>2</v>
      </c>
      <c r="I53" s="28">
        <v>4112</v>
      </c>
      <c r="J53" s="32">
        <v>23091</v>
      </c>
      <c r="K53" s="41"/>
      <c r="W53" s="36"/>
      <c r="X53" s="36"/>
      <c r="Y53" s="36"/>
      <c r="Z53" s="36"/>
      <c r="AA53" s="36"/>
    </row>
    <row r="54" spans="1:27" ht="15" customHeight="1" x14ac:dyDescent="0.25">
      <c r="A54" s="23" t="s">
        <v>46</v>
      </c>
      <c r="B54" s="4">
        <f t="shared" si="25"/>
        <v>3</v>
      </c>
      <c r="C54" s="4">
        <f t="shared" si="25"/>
        <v>246</v>
      </c>
      <c r="D54" s="4">
        <f t="shared" si="25"/>
        <v>350</v>
      </c>
      <c r="E54" s="28">
        <v>3</v>
      </c>
      <c r="F54" s="28">
        <v>246</v>
      </c>
      <c r="G54" s="28">
        <v>350</v>
      </c>
      <c r="H54" s="28">
        <v>0</v>
      </c>
      <c r="I54" s="28">
        <v>0</v>
      </c>
      <c r="J54" s="32">
        <v>0</v>
      </c>
      <c r="K54" s="41"/>
      <c r="W54" s="36"/>
      <c r="X54" s="36"/>
      <c r="Y54" s="36"/>
      <c r="Z54" s="36"/>
      <c r="AA54" s="36"/>
    </row>
    <row r="55" spans="1:27" ht="15" customHeight="1" x14ac:dyDescent="0.25">
      <c r="A55" s="23" t="s">
        <v>68</v>
      </c>
      <c r="B55" s="4">
        <f t="shared" ref="B55" si="29">+E55+H55</f>
        <v>16</v>
      </c>
      <c r="C55" s="4">
        <f t="shared" ref="C55" si="30">+F55+I55</f>
        <v>2611</v>
      </c>
      <c r="D55" s="4">
        <f t="shared" ref="D55" si="31">+G55+J55</f>
        <v>3071</v>
      </c>
      <c r="E55" s="28">
        <v>16</v>
      </c>
      <c r="F55" s="28">
        <v>2611</v>
      </c>
      <c r="G55" s="28">
        <v>3071</v>
      </c>
      <c r="H55" s="28">
        <v>0</v>
      </c>
      <c r="I55" s="28">
        <v>0</v>
      </c>
      <c r="J55" s="32">
        <v>0</v>
      </c>
      <c r="K55" s="41"/>
      <c r="W55" s="36"/>
      <c r="X55" s="36"/>
      <c r="Y55" s="36"/>
      <c r="Z55" s="36"/>
      <c r="AA55" s="36"/>
    </row>
    <row r="56" spans="1:27" ht="15" customHeight="1" x14ac:dyDescent="0.25">
      <c r="A56" s="25" t="s">
        <v>21</v>
      </c>
      <c r="B56" s="4">
        <f t="shared" ref="B56:J56" si="32">SUM(B57:B65)</f>
        <v>371</v>
      </c>
      <c r="C56" s="4">
        <f t="shared" si="32"/>
        <v>30515</v>
      </c>
      <c r="D56" s="4">
        <f t="shared" si="32"/>
        <v>54842</v>
      </c>
      <c r="E56" s="4">
        <f t="shared" si="32"/>
        <v>365</v>
      </c>
      <c r="F56" s="4">
        <f t="shared" si="32"/>
        <v>21051</v>
      </c>
      <c r="G56" s="4">
        <f t="shared" si="32"/>
        <v>26834</v>
      </c>
      <c r="H56" s="4">
        <f t="shared" si="32"/>
        <v>6</v>
      </c>
      <c r="I56" s="4">
        <f t="shared" si="32"/>
        <v>9464</v>
      </c>
      <c r="J56" s="31">
        <f t="shared" si="32"/>
        <v>28008</v>
      </c>
      <c r="K56" s="41"/>
      <c r="W56" s="36"/>
      <c r="X56" s="36"/>
      <c r="Y56" s="36"/>
      <c r="Z56" s="36"/>
      <c r="AA56" s="36"/>
    </row>
    <row r="57" spans="1:27" ht="15" customHeight="1" x14ac:dyDescent="0.25">
      <c r="A57" s="23" t="s">
        <v>49</v>
      </c>
      <c r="B57" s="4">
        <f t="shared" ref="B57" si="33">+E57+H57</f>
        <v>1</v>
      </c>
      <c r="C57" s="4">
        <f t="shared" ref="C57" si="34">+F57+I57</f>
        <v>638</v>
      </c>
      <c r="D57" s="4">
        <f t="shared" ref="D57" si="35">+G57+J57</f>
        <v>850</v>
      </c>
      <c r="E57" s="28">
        <v>0</v>
      </c>
      <c r="F57" s="28">
        <v>0</v>
      </c>
      <c r="G57" s="28">
        <v>0</v>
      </c>
      <c r="H57" s="28">
        <v>1</v>
      </c>
      <c r="I57" s="28">
        <v>638</v>
      </c>
      <c r="J57" s="32">
        <v>850</v>
      </c>
      <c r="K57" s="41"/>
      <c r="W57" s="36"/>
      <c r="X57" s="36"/>
      <c r="Y57" s="36"/>
      <c r="Z57" s="36"/>
      <c r="AA57" s="36"/>
    </row>
    <row r="58" spans="1:27" ht="15" customHeight="1" x14ac:dyDescent="0.25">
      <c r="A58" s="23" t="s">
        <v>22</v>
      </c>
      <c r="B58" s="4">
        <f t="shared" ref="B58" si="36">+E58+H58</f>
        <v>6</v>
      </c>
      <c r="C58" s="4">
        <f t="shared" ref="C58:C62" si="37">+F58+I58</f>
        <v>4502</v>
      </c>
      <c r="D58" s="4">
        <f t="shared" ref="D58:D62" si="38">+G58+J58</f>
        <v>21300</v>
      </c>
      <c r="E58" s="28">
        <v>4</v>
      </c>
      <c r="F58" s="28">
        <v>420</v>
      </c>
      <c r="G58" s="28">
        <v>420</v>
      </c>
      <c r="H58" s="28">
        <v>2</v>
      </c>
      <c r="I58" s="28">
        <v>4082</v>
      </c>
      <c r="J58" s="32">
        <v>20880</v>
      </c>
      <c r="K58" s="41"/>
      <c r="W58" s="36"/>
      <c r="X58" s="36"/>
      <c r="Y58" s="36"/>
      <c r="Z58" s="36"/>
      <c r="AA58" s="36"/>
    </row>
    <row r="59" spans="1:27" ht="15" customHeight="1" x14ac:dyDescent="0.25">
      <c r="A59" s="23" t="s">
        <v>65</v>
      </c>
      <c r="B59" s="4">
        <f>+E59+H59</f>
        <v>79</v>
      </c>
      <c r="C59" s="4">
        <f t="shared" si="37"/>
        <v>4969</v>
      </c>
      <c r="D59" s="4">
        <f t="shared" si="38"/>
        <v>5843</v>
      </c>
      <c r="E59" s="28">
        <v>79</v>
      </c>
      <c r="F59" s="28">
        <v>4969</v>
      </c>
      <c r="G59" s="28">
        <v>5843</v>
      </c>
      <c r="H59" s="28">
        <v>0</v>
      </c>
      <c r="I59" s="28">
        <v>0</v>
      </c>
      <c r="J59" s="32">
        <v>0</v>
      </c>
      <c r="K59" s="41"/>
      <c r="W59" s="36"/>
      <c r="X59" s="36"/>
      <c r="Y59" s="36"/>
      <c r="Z59" s="36"/>
      <c r="AA59" s="36"/>
    </row>
    <row r="60" spans="1:27" ht="15" customHeight="1" x14ac:dyDescent="0.25">
      <c r="A60" s="23" t="s">
        <v>66</v>
      </c>
      <c r="B60" s="4">
        <f>+E60+H60</f>
        <v>54</v>
      </c>
      <c r="C60" s="4">
        <f t="shared" si="37"/>
        <v>1822</v>
      </c>
      <c r="D60" s="4">
        <f t="shared" si="38"/>
        <v>2430</v>
      </c>
      <c r="E60" s="28">
        <v>54</v>
      </c>
      <c r="F60" s="28">
        <v>1822</v>
      </c>
      <c r="G60" s="28">
        <v>2430</v>
      </c>
      <c r="H60" s="28">
        <v>0</v>
      </c>
      <c r="I60" s="28">
        <v>0</v>
      </c>
      <c r="J60" s="32">
        <v>0</v>
      </c>
      <c r="K60" s="41"/>
      <c r="W60" s="36"/>
      <c r="X60" s="36"/>
      <c r="Y60" s="36"/>
      <c r="Z60" s="36"/>
      <c r="AA60" s="36"/>
    </row>
    <row r="61" spans="1:27" ht="15" customHeight="1" x14ac:dyDescent="0.25">
      <c r="A61" s="23" t="s">
        <v>69</v>
      </c>
      <c r="B61" s="4">
        <f>+E61+H61</f>
        <v>40</v>
      </c>
      <c r="C61" s="4">
        <f>+F61+I61</f>
        <v>3600</v>
      </c>
      <c r="D61" s="4">
        <f>+G61+J61</f>
        <v>3600</v>
      </c>
      <c r="E61" s="28">
        <v>40</v>
      </c>
      <c r="F61" s="28">
        <v>3600</v>
      </c>
      <c r="G61" s="28">
        <v>3600</v>
      </c>
      <c r="H61" s="28">
        <v>0</v>
      </c>
      <c r="I61" s="28">
        <v>0</v>
      </c>
      <c r="J61" s="32">
        <v>0</v>
      </c>
      <c r="K61" s="41"/>
      <c r="W61" s="36"/>
      <c r="X61" s="36"/>
      <c r="Y61" s="36"/>
      <c r="Z61" s="36"/>
      <c r="AA61" s="36"/>
    </row>
    <row r="62" spans="1:27" ht="15" customHeight="1" x14ac:dyDescent="0.25">
      <c r="A62" s="23" t="s">
        <v>67</v>
      </c>
      <c r="B62" s="4">
        <f>+E62+H62</f>
        <v>1</v>
      </c>
      <c r="C62" s="4">
        <f t="shared" si="37"/>
        <v>3706</v>
      </c>
      <c r="D62" s="4">
        <f t="shared" si="38"/>
        <v>4360</v>
      </c>
      <c r="E62" s="28">
        <v>0</v>
      </c>
      <c r="F62" s="28">
        <v>0</v>
      </c>
      <c r="G62" s="28">
        <v>0</v>
      </c>
      <c r="H62" s="28">
        <v>1</v>
      </c>
      <c r="I62" s="28">
        <v>3706</v>
      </c>
      <c r="J62" s="32">
        <v>4360</v>
      </c>
      <c r="K62" s="41"/>
      <c r="W62" s="36"/>
      <c r="X62" s="36"/>
      <c r="Y62" s="36"/>
      <c r="Z62" s="36"/>
      <c r="AA62" s="36"/>
    </row>
    <row r="63" spans="1:27" ht="15" customHeight="1" x14ac:dyDescent="0.25">
      <c r="A63" s="23" t="s">
        <v>28</v>
      </c>
      <c r="B63" s="4">
        <f t="shared" ref="B63:D65" si="39">+E63+H63</f>
        <v>97</v>
      </c>
      <c r="C63" s="4">
        <f t="shared" si="39"/>
        <v>4795</v>
      </c>
      <c r="D63" s="4">
        <f t="shared" si="39"/>
        <v>6055</v>
      </c>
      <c r="E63" s="28">
        <v>97</v>
      </c>
      <c r="F63" s="28">
        <v>4795</v>
      </c>
      <c r="G63" s="28">
        <v>6055</v>
      </c>
      <c r="H63" s="28">
        <v>0</v>
      </c>
      <c r="I63" s="28">
        <v>0</v>
      </c>
      <c r="J63" s="32">
        <v>0</v>
      </c>
      <c r="K63" s="41"/>
      <c r="W63" s="36"/>
      <c r="X63" s="36"/>
      <c r="Y63" s="36"/>
      <c r="Z63" s="36"/>
      <c r="AA63" s="36"/>
    </row>
    <row r="64" spans="1:27" ht="15" customHeight="1" x14ac:dyDescent="0.25">
      <c r="A64" s="23" t="s">
        <v>29</v>
      </c>
      <c r="B64" s="4">
        <f t="shared" ref="B64" si="40">+E64+H64</f>
        <v>2</v>
      </c>
      <c r="C64" s="4">
        <f t="shared" ref="C64" si="41">+F64+I64</f>
        <v>1038</v>
      </c>
      <c r="D64" s="4">
        <f t="shared" ref="D64" si="42">+G64+J64</f>
        <v>1918</v>
      </c>
      <c r="E64" s="28">
        <v>0</v>
      </c>
      <c r="F64" s="28">
        <v>0</v>
      </c>
      <c r="G64" s="28">
        <v>0</v>
      </c>
      <c r="H64" s="28">
        <v>2</v>
      </c>
      <c r="I64" s="28">
        <v>1038</v>
      </c>
      <c r="J64" s="32">
        <v>1918</v>
      </c>
      <c r="K64" s="41"/>
      <c r="W64" s="36"/>
      <c r="X64" s="36"/>
      <c r="Y64" s="36"/>
      <c r="Z64" s="36"/>
      <c r="AA64" s="36"/>
    </row>
    <row r="65" spans="1:27" ht="15" customHeight="1" x14ac:dyDescent="0.25">
      <c r="A65" s="23" t="s">
        <v>24</v>
      </c>
      <c r="B65" s="4">
        <f t="shared" si="39"/>
        <v>91</v>
      </c>
      <c r="C65" s="4">
        <f t="shared" si="39"/>
        <v>5445</v>
      </c>
      <c r="D65" s="4">
        <f t="shared" si="39"/>
        <v>8486</v>
      </c>
      <c r="E65" s="28">
        <v>91</v>
      </c>
      <c r="F65" s="28">
        <v>5445</v>
      </c>
      <c r="G65" s="28">
        <v>8486</v>
      </c>
      <c r="H65" s="28">
        <v>0</v>
      </c>
      <c r="I65" s="28">
        <v>0</v>
      </c>
      <c r="J65" s="32">
        <v>0</v>
      </c>
      <c r="K65" s="41"/>
      <c r="W65" s="36"/>
      <c r="X65" s="36"/>
      <c r="Y65" s="36"/>
      <c r="Z65" s="36"/>
      <c r="AA65" s="36"/>
    </row>
    <row r="66" spans="1:27" ht="15" customHeight="1" x14ac:dyDescent="0.25">
      <c r="A66" s="19"/>
      <c r="B66" s="19"/>
      <c r="C66" s="19"/>
      <c r="D66" s="19"/>
      <c r="E66" s="29"/>
      <c r="F66" s="29"/>
      <c r="G66" s="29"/>
      <c r="H66" s="29"/>
      <c r="I66" s="35"/>
      <c r="J66" s="37"/>
      <c r="K66" s="41"/>
      <c r="W66" s="36"/>
      <c r="X66" s="36"/>
      <c r="Y66" s="36"/>
      <c r="Z66" s="36"/>
      <c r="AA66" s="36"/>
    </row>
    <row r="67" spans="1:27" ht="18" customHeight="1" x14ac:dyDescent="0.25">
      <c r="A67" s="18" t="s">
        <v>48</v>
      </c>
      <c r="B67" s="10"/>
      <c r="C67" s="10"/>
      <c r="D67" s="17"/>
      <c r="E67" s="10"/>
      <c r="F67" s="10"/>
      <c r="G67" s="10"/>
      <c r="H67" s="10"/>
      <c r="I67" s="17"/>
      <c r="J67" s="11"/>
      <c r="K67" s="41"/>
      <c r="W67" s="36"/>
      <c r="X67" s="36"/>
      <c r="Y67" s="36"/>
      <c r="Z67" s="36"/>
      <c r="AA67" s="36"/>
    </row>
    <row r="68" spans="1:27" ht="15" customHeight="1" x14ac:dyDescent="0.25">
      <c r="A68" s="12" t="s">
        <v>9</v>
      </c>
      <c r="B68" s="13"/>
      <c r="C68" s="13"/>
      <c r="D68" s="13"/>
      <c r="E68" s="13"/>
      <c r="F68" s="13"/>
      <c r="G68" s="13"/>
      <c r="H68" s="13"/>
      <c r="I68" s="13"/>
      <c r="J68" s="14"/>
      <c r="K68" s="41"/>
      <c r="W68" s="36"/>
      <c r="X68" s="36"/>
      <c r="Y68" s="36"/>
      <c r="Z68" s="36"/>
      <c r="AA68" s="36"/>
    </row>
    <row r="69" spans="1:27" ht="15" customHeight="1" x14ac:dyDescent="0.25">
      <c r="A69" s="11" t="s">
        <v>43</v>
      </c>
      <c r="B69" s="13"/>
      <c r="C69" s="13"/>
      <c r="D69" s="13"/>
      <c r="E69" s="13"/>
      <c r="F69" s="13"/>
      <c r="G69" s="13"/>
      <c r="H69" s="13"/>
      <c r="I69" s="13"/>
      <c r="J69" s="14"/>
      <c r="K69" s="41"/>
      <c r="W69" s="36"/>
      <c r="X69" s="36"/>
      <c r="Y69" s="36"/>
      <c r="Z69" s="36"/>
      <c r="AA69" s="36"/>
    </row>
    <row r="70" spans="1:27" ht="15" customHeight="1" x14ac:dyDescent="0.25">
      <c r="A70" s="40" t="s">
        <v>53</v>
      </c>
      <c r="B70" s="36"/>
      <c r="C70" s="36"/>
      <c r="D70" s="36"/>
      <c r="E70" s="36"/>
      <c r="F70" s="36"/>
      <c r="G70" s="36"/>
      <c r="H70" s="36"/>
      <c r="I70" s="36"/>
      <c r="J70" s="36"/>
      <c r="K70" s="41"/>
      <c r="W70" s="36"/>
      <c r="X70" s="36"/>
      <c r="Y70" s="36"/>
      <c r="Z70" s="36"/>
      <c r="AA70" s="36"/>
    </row>
    <row r="71" spans="1:27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41"/>
      <c r="W71" s="36"/>
      <c r="X71" s="36"/>
      <c r="Y71" s="36"/>
      <c r="Z71" s="36"/>
      <c r="AA71" s="36"/>
    </row>
    <row r="72" spans="1:27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41"/>
      <c r="W72" s="36"/>
      <c r="X72" s="36"/>
      <c r="Y72" s="36"/>
      <c r="Z72" s="36"/>
      <c r="AA72" s="36"/>
    </row>
    <row r="73" spans="1:27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41"/>
      <c r="W73" s="36"/>
      <c r="X73" s="36"/>
      <c r="Y73" s="36"/>
      <c r="Z73" s="36"/>
      <c r="AA73" s="36"/>
    </row>
    <row r="74" spans="1:27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41"/>
      <c r="W74" s="36"/>
      <c r="X74" s="36"/>
      <c r="Y74" s="36"/>
      <c r="Z74" s="36"/>
      <c r="AA74" s="36"/>
    </row>
    <row r="75" spans="1:27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41"/>
      <c r="W75" s="36"/>
      <c r="X75" s="36"/>
      <c r="Y75" s="36"/>
      <c r="Z75" s="36"/>
      <c r="AA75" s="36"/>
    </row>
    <row r="76" spans="1:27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41"/>
      <c r="W76" s="36"/>
      <c r="X76" s="36"/>
      <c r="Y76" s="36"/>
      <c r="Z76" s="36"/>
      <c r="AA76" s="36"/>
    </row>
    <row r="77" spans="1:27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41"/>
      <c r="W77" s="36"/>
      <c r="X77" s="36"/>
      <c r="Y77" s="36"/>
      <c r="Z77" s="36"/>
      <c r="AA77" s="36"/>
    </row>
    <row r="78" spans="1:27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41"/>
      <c r="W78" s="36"/>
      <c r="X78" s="36"/>
      <c r="Y78" s="36"/>
      <c r="Z78" s="36"/>
      <c r="AA78" s="36"/>
    </row>
    <row r="79" spans="1:27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1"/>
      <c r="W79" s="36"/>
      <c r="X79" s="36"/>
      <c r="Y79" s="36"/>
      <c r="Z79" s="36"/>
      <c r="AA79" s="36"/>
    </row>
    <row r="80" spans="1:27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41"/>
      <c r="W80" s="36"/>
      <c r="X80" s="36"/>
      <c r="Y80" s="36"/>
      <c r="Z80" s="36"/>
      <c r="AA80" s="36"/>
    </row>
    <row r="81" spans="1:27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41"/>
      <c r="W81" s="36"/>
      <c r="X81" s="36"/>
      <c r="Y81" s="36"/>
      <c r="Z81" s="36"/>
      <c r="AA81" s="36"/>
    </row>
    <row r="82" spans="1:27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41"/>
      <c r="W82" s="36"/>
      <c r="X82" s="36"/>
      <c r="Y82" s="36"/>
      <c r="Z82" s="36"/>
      <c r="AA82" s="36"/>
    </row>
    <row r="83" spans="1:27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41"/>
      <c r="W83" s="36"/>
      <c r="X83" s="36"/>
      <c r="Y83" s="36"/>
      <c r="Z83" s="36"/>
      <c r="AA83" s="36"/>
    </row>
    <row r="84" spans="1:27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41"/>
      <c r="W84" s="36"/>
      <c r="X84" s="36"/>
      <c r="Y84" s="36"/>
      <c r="Z84" s="36"/>
      <c r="AA84" s="36"/>
    </row>
    <row r="85" spans="1:27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41"/>
      <c r="W85" s="36"/>
      <c r="X85" s="36"/>
      <c r="Y85" s="36"/>
      <c r="Z85" s="36"/>
      <c r="AA85" s="36"/>
    </row>
    <row r="86" spans="1:27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41"/>
      <c r="W86" s="36"/>
      <c r="X86" s="36"/>
      <c r="Y86" s="36"/>
      <c r="Z86" s="36"/>
      <c r="AA86" s="36"/>
    </row>
    <row r="87" spans="1:27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41"/>
      <c r="W87" s="36"/>
      <c r="X87" s="36"/>
      <c r="Y87" s="36"/>
      <c r="Z87" s="36"/>
      <c r="AA87" s="36"/>
    </row>
    <row r="88" spans="1:27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41"/>
      <c r="W88" s="36"/>
      <c r="X88" s="36"/>
      <c r="Y88" s="36"/>
      <c r="Z88" s="36"/>
      <c r="AA88" s="36"/>
    </row>
    <row r="89" spans="1:27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41"/>
      <c r="W89" s="36"/>
      <c r="X89" s="36"/>
      <c r="Y89" s="36"/>
      <c r="Z89" s="36"/>
      <c r="AA89" s="36"/>
    </row>
    <row r="90" spans="1:27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41"/>
      <c r="W90" s="36"/>
      <c r="X90" s="36"/>
      <c r="Y90" s="36"/>
      <c r="Z90" s="36"/>
      <c r="AA90" s="36"/>
    </row>
    <row r="91" spans="1:27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41"/>
      <c r="W91" s="36"/>
      <c r="X91" s="36"/>
      <c r="Y91" s="36"/>
      <c r="Z91" s="36"/>
      <c r="AA91" s="36"/>
    </row>
    <row r="92" spans="1:27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41"/>
      <c r="W92" s="36"/>
      <c r="X92" s="36"/>
      <c r="Y92" s="36"/>
      <c r="Z92" s="36"/>
      <c r="AA92" s="36"/>
    </row>
    <row r="93" spans="1:27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41"/>
      <c r="W93" s="36"/>
      <c r="X93" s="36"/>
      <c r="Y93" s="36"/>
      <c r="Z93" s="36"/>
      <c r="AA93" s="36"/>
    </row>
    <row r="94" spans="1:27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41"/>
      <c r="W94" s="36"/>
      <c r="X94" s="36"/>
      <c r="Y94" s="36"/>
      <c r="Z94" s="36"/>
      <c r="AA94" s="36"/>
    </row>
    <row r="95" spans="1:27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41"/>
      <c r="W95" s="36"/>
      <c r="X95" s="36"/>
      <c r="Y95" s="36"/>
      <c r="Z95" s="36"/>
      <c r="AA95" s="36"/>
    </row>
    <row r="96" spans="1:27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41"/>
      <c r="W96" s="36"/>
      <c r="X96" s="36"/>
      <c r="Y96" s="36"/>
      <c r="Z96" s="36"/>
      <c r="AA96" s="36"/>
    </row>
    <row r="97" spans="1:27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41"/>
      <c r="W97" s="36"/>
      <c r="X97" s="36"/>
      <c r="Y97" s="36"/>
      <c r="Z97" s="36"/>
      <c r="AA97" s="36"/>
    </row>
    <row r="98" spans="1:27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41"/>
      <c r="W98" s="36"/>
      <c r="X98" s="36"/>
      <c r="Y98" s="36"/>
      <c r="Z98" s="36"/>
      <c r="AA98" s="36"/>
    </row>
    <row r="99" spans="1:27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41"/>
      <c r="W99" s="36"/>
      <c r="X99" s="36"/>
      <c r="Y99" s="36"/>
      <c r="Z99" s="36"/>
      <c r="AA99" s="36"/>
    </row>
    <row r="100" spans="1:27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41"/>
      <c r="W100" s="36"/>
      <c r="X100" s="36"/>
      <c r="Y100" s="36"/>
      <c r="Z100" s="36"/>
      <c r="AA100" s="36"/>
    </row>
    <row r="101" spans="1:27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41"/>
      <c r="W101" s="36"/>
      <c r="X101" s="36"/>
      <c r="Y101" s="36"/>
      <c r="Z101" s="36"/>
      <c r="AA101" s="36"/>
    </row>
    <row r="102" spans="1:27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41"/>
      <c r="W102" s="36"/>
      <c r="X102" s="36"/>
      <c r="Y102" s="36"/>
      <c r="Z102" s="36"/>
      <c r="AA102" s="36"/>
    </row>
    <row r="103" spans="1:27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41"/>
      <c r="W103" s="36"/>
      <c r="X103" s="36"/>
      <c r="Y103" s="36"/>
      <c r="Z103" s="36"/>
      <c r="AA103" s="36"/>
    </row>
    <row r="104" spans="1:27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41"/>
      <c r="W104" s="36"/>
      <c r="X104" s="36"/>
      <c r="Y104" s="36"/>
      <c r="Z104" s="36"/>
      <c r="AA104" s="36"/>
    </row>
    <row r="105" spans="1:27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41"/>
      <c r="W105" s="36"/>
      <c r="X105" s="36"/>
      <c r="Y105" s="36"/>
      <c r="Z105" s="36"/>
      <c r="AA105" s="36"/>
    </row>
    <row r="106" spans="1:27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41"/>
      <c r="W106" s="36"/>
      <c r="X106" s="36"/>
      <c r="Y106" s="36"/>
      <c r="Z106" s="36"/>
      <c r="AA106" s="36"/>
    </row>
    <row r="107" spans="1:27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41"/>
      <c r="W107" s="36"/>
      <c r="X107" s="36"/>
      <c r="Y107" s="36"/>
      <c r="Z107" s="36"/>
      <c r="AA107" s="36"/>
    </row>
    <row r="108" spans="1:27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41"/>
      <c r="W108" s="36"/>
      <c r="X108" s="36"/>
      <c r="Y108" s="36"/>
      <c r="Z108" s="36"/>
      <c r="AA108" s="36"/>
    </row>
    <row r="109" spans="1:27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41"/>
      <c r="W109" s="36"/>
      <c r="X109" s="36"/>
      <c r="Y109" s="36"/>
      <c r="Z109" s="36"/>
      <c r="AA109" s="36"/>
    </row>
    <row r="110" spans="1:27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41"/>
      <c r="W110" s="36"/>
      <c r="X110" s="36"/>
      <c r="Y110" s="36"/>
      <c r="Z110" s="36"/>
      <c r="AA110" s="36"/>
    </row>
    <row r="111" spans="1:27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41"/>
      <c r="W111" s="36"/>
      <c r="X111" s="36"/>
      <c r="Y111" s="36"/>
      <c r="Z111" s="36"/>
      <c r="AA111" s="36"/>
    </row>
    <row r="112" spans="1:27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41"/>
      <c r="W112" s="36"/>
      <c r="X112" s="36"/>
      <c r="Y112" s="36"/>
      <c r="Z112" s="36"/>
      <c r="AA112" s="36"/>
    </row>
    <row r="113" spans="1:27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41"/>
      <c r="W113" s="36"/>
      <c r="X113" s="36"/>
      <c r="Y113" s="36"/>
      <c r="Z113" s="36"/>
      <c r="AA113" s="36"/>
    </row>
    <row r="114" spans="1:27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41"/>
      <c r="W114" s="36"/>
      <c r="X114" s="36"/>
      <c r="Y114" s="36"/>
      <c r="Z114" s="36"/>
      <c r="AA114" s="36"/>
    </row>
    <row r="115" spans="1:27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41"/>
      <c r="W115" s="36"/>
      <c r="X115" s="36"/>
      <c r="Y115" s="36"/>
      <c r="Z115" s="36"/>
      <c r="AA115" s="36"/>
    </row>
    <row r="116" spans="1:27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41"/>
      <c r="W116" s="36"/>
      <c r="X116" s="36"/>
      <c r="Y116" s="36"/>
      <c r="Z116" s="36"/>
      <c r="AA116" s="36"/>
    </row>
    <row r="117" spans="1:27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41"/>
      <c r="W117" s="36"/>
      <c r="X117" s="36"/>
      <c r="Y117" s="36"/>
      <c r="Z117" s="36"/>
      <c r="AA117" s="36"/>
    </row>
    <row r="118" spans="1:27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41"/>
      <c r="W118" s="36"/>
      <c r="X118" s="36"/>
      <c r="Y118" s="36"/>
      <c r="Z118" s="36"/>
      <c r="AA118" s="36"/>
    </row>
    <row r="119" spans="1:27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41"/>
      <c r="W119" s="36"/>
      <c r="X119" s="36"/>
      <c r="Y119" s="36"/>
      <c r="Z119" s="36"/>
      <c r="AA119" s="36"/>
    </row>
    <row r="120" spans="1:27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41"/>
      <c r="W120" s="36"/>
      <c r="X120" s="36"/>
      <c r="Y120" s="36"/>
      <c r="Z120" s="36"/>
      <c r="AA120" s="36"/>
    </row>
    <row r="121" spans="1:27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41"/>
      <c r="W121" s="36"/>
      <c r="X121" s="36"/>
      <c r="Y121" s="36"/>
      <c r="Z121" s="36"/>
      <c r="AA121" s="36"/>
    </row>
    <row r="122" spans="1:27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41"/>
      <c r="W122" s="36"/>
      <c r="X122" s="36"/>
      <c r="Y122" s="36"/>
      <c r="Z122" s="36"/>
      <c r="AA122" s="36"/>
    </row>
    <row r="123" spans="1:27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41"/>
      <c r="W123" s="36"/>
      <c r="X123" s="36"/>
      <c r="Y123" s="36"/>
      <c r="Z123" s="36"/>
      <c r="AA123" s="36"/>
    </row>
    <row r="124" spans="1:27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41"/>
      <c r="W124" s="36"/>
      <c r="X124" s="36"/>
      <c r="Y124" s="36"/>
      <c r="Z124" s="36"/>
      <c r="AA124" s="36"/>
    </row>
    <row r="125" spans="1:27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41"/>
      <c r="W125" s="36"/>
      <c r="X125" s="36"/>
      <c r="Y125" s="36"/>
      <c r="Z125" s="36"/>
      <c r="AA125" s="36"/>
    </row>
    <row r="126" spans="1:27" x14ac:dyDescent="0.25">
      <c r="K126" s="41"/>
      <c r="W126" s="36"/>
      <c r="X126" s="36"/>
      <c r="Y126" s="36"/>
      <c r="Z126" s="36"/>
      <c r="AA126" s="36"/>
    </row>
    <row r="127" spans="1:27" x14ac:dyDescent="0.25">
      <c r="K127" s="41"/>
      <c r="W127" s="36"/>
      <c r="X127" s="36"/>
      <c r="Y127" s="36"/>
      <c r="Z127" s="36"/>
      <c r="AA127" s="36"/>
    </row>
    <row r="128" spans="1:27" x14ac:dyDescent="0.25">
      <c r="K128" s="41"/>
      <c r="W128" s="36"/>
      <c r="X128" s="36"/>
      <c r="Y128" s="36"/>
      <c r="Z128" s="36"/>
      <c r="AA128" s="36"/>
    </row>
    <row r="129" spans="11:27" x14ac:dyDescent="0.25">
      <c r="K129" s="41"/>
      <c r="W129" s="36"/>
      <c r="X129" s="36"/>
      <c r="Y129" s="36"/>
      <c r="Z129" s="36"/>
      <c r="AA129" s="36"/>
    </row>
    <row r="130" spans="11:27" x14ac:dyDescent="0.25">
      <c r="K130" s="41"/>
      <c r="W130" s="36"/>
      <c r="X130" s="36"/>
      <c r="Y130" s="36"/>
      <c r="Z130" s="36"/>
      <c r="AA130" s="36"/>
    </row>
    <row r="131" spans="11:27" x14ac:dyDescent="0.25">
      <c r="K131" s="41"/>
      <c r="W131" s="36"/>
      <c r="X131" s="36"/>
      <c r="Y131" s="36"/>
      <c r="Z131" s="36"/>
      <c r="AA131" s="36"/>
    </row>
    <row r="132" spans="11:27" x14ac:dyDescent="0.25">
      <c r="K132" s="41"/>
      <c r="W132" s="36"/>
      <c r="X132" s="36"/>
      <c r="Y132" s="36"/>
      <c r="Z132" s="36"/>
      <c r="AA132" s="36"/>
    </row>
    <row r="133" spans="11:27" x14ac:dyDescent="0.25">
      <c r="K133" s="41"/>
      <c r="W133" s="36"/>
      <c r="X133" s="36"/>
      <c r="Y133" s="36"/>
      <c r="Z133" s="36"/>
      <c r="AA133" s="36"/>
    </row>
    <row r="134" spans="11:27" x14ac:dyDescent="0.25">
      <c r="K134" s="41"/>
      <c r="W134" s="36"/>
      <c r="X134" s="36"/>
      <c r="Y134" s="36"/>
      <c r="Z134" s="36"/>
      <c r="AA134" s="36"/>
    </row>
    <row r="135" spans="11:27" x14ac:dyDescent="0.25">
      <c r="K135" s="41"/>
      <c r="W135" s="36"/>
      <c r="X135" s="36"/>
      <c r="Y135" s="36"/>
      <c r="Z135" s="36"/>
      <c r="AA135" s="36"/>
    </row>
    <row r="136" spans="11:27" x14ac:dyDescent="0.25">
      <c r="K136" s="41"/>
      <c r="W136" s="36"/>
      <c r="X136" s="36"/>
      <c r="Y136" s="36"/>
      <c r="Z136" s="36"/>
      <c r="AA136" s="36"/>
    </row>
    <row r="137" spans="11:27" x14ac:dyDescent="0.25">
      <c r="K137" s="41"/>
      <c r="W137" s="36"/>
      <c r="X137" s="36"/>
      <c r="Y137" s="36"/>
      <c r="Z137" s="36"/>
      <c r="AA137" s="36"/>
    </row>
    <row r="138" spans="11:27" x14ac:dyDescent="0.25">
      <c r="K138" s="41"/>
      <c r="W138" s="36"/>
      <c r="X138" s="36"/>
      <c r="Y138" s="36"/>
      <c r="Z138" s="36"/>
      <c r="AA138" s="36"/>
    </row>
    <row r="139" spans="11:27" x14ac:dyDescent="0.25">
      <c r="K139" s="41"/>
      <c r="W139" s="36"/>
      <c r="X139" s="36"/>
      <c r="Y139" s="36"/>
      <c r="Z139" s="36"/>
      <c r="AA139" s="36"/>
    </row>
    <row r="140" spans="11:27" x14ac:dyDescent="0.25">
      <c r="K140" s="41"/>
      <c r="W140" s="36"/>
      <c r="X140" s="36"/>
      <c r="Y140" s="36"/>
      <c r="Z140" s="36"/>
      <c r="AA140" s="36"/>
    </row>
    <row r="141" spans="11:27" x14ac:dyDescent="0.25">
      <c r="K141" s="41"/>
      <c r="W141" s="36"/>
      <c r="X141" s="36"/>
      <c r="Y141" s="36"/>
      <c r="Z141" s="36"/>
      <c r="AA141" s="36"/>
    </row>
    <row r="142" spans="11:27" x14ac:dyDescent="0.25">
      <c r="K142" s="41"/>
      <c r="W142" s="36"/>
      <c r="X142" s="36"/>
      <c r="Y142" s="36"/>
      <c r="Z142" s="36"/>
      <c r="AA142" s="36"/>
    </row>
    <row r="143" spans="11:27" x14ac:dyDescent="0.25">
      <c r="K143" s="41"/>
      <c r="W143" s="36"/>
      <c r="X143" s="36"/>
      <c r="Y143" s="36"/>
      <c r="Z143" s="36"/>
      <c r="AA143" s="36"/>
    </row>
    <row r="144" spans="11:27" x14ac:dyDescent="0.25">
      <c r="K144" s="41"/>
      <c r="W144" s="36"/>
      <c r="X144" s="36"/>
      <c r="Y144" s="36"/>
      <c r="Z144" s="36"/>
      <c r="AA144" s="36"/>
    </row>
    <row r="145" spans="11:27" x14ac:dyDescent="0.25">
      <c r="K145" s="41"/>
      <c r="W145" s="36"/>
      <c r="X145" s="36"/>
      <c r="Y145" s="36"/>
      <c r="Z145" s="36"/>
      <c r="AA145" s="36"/>
    </row>
    <row r="146" spans="11:27" x14ac:dyDescent="0.25">
      <c r="K146" s="41"/>
      <c r="W146" s="36"/>
      <c r="X146" s="36"/>
      <c r="Y146" s="36"/>
      <c r="Z146" s="36"/>
      <c r="AA146" s="36"/>
    </row>
    <row r="147" spans="11:27" x14ac:dyDescent="0.25">
      <c r="K147" s="41"/>
      <c r="W147" s="36"/>
      <c r="X147" s="36"/>
      <c r="Y147" s="36"/>
      <c r="Z147" s="36"/>
      <c r="AA147" s="36"/>
    </row>
    <row r="148" spans="11:27" x14ac:dyDescent="0.25">
      <c r="K148" s="41"/>
      <c r="W148" s="36"/>
      <c r="X148" s="36"/>
      <c r="Y148" s="36"/>
      <c r="Z148" s="36"/>
      <c r="AA148" s="36"/>
    </row>
    <row r="149" spans="11:27" x14ac:dyDescent="0.25">
      <c r="K149" s="41"/>
      <c r="W149" s="36"/>
      <c r="X149" s="36"/>
      <c r="Y149" s="36"/>
      <c r="Z149" s="36"/>
      <c r="AA149" s="36"/>
    </row>
    <row r="150" spans="11:27" x14ac:dyDescent="0.25">
      <c r="K150" s="41"/>
      <c r="W150" s="36"/>
      <c r="X150" s="36"/>
      <c r="Y150" s="36"/>
      <c r="Z150" s="36"/>
      <c r="AA150" s="36"/>
    </row>
    <row r="151" spans="11:27" x14ac:dyDescent="0.25">
      <c r="K151" s="41"/>
      <c r="W151" s="36"/>
      <c r="X151" s="36"/>
      <c r="Y151" s="36"/>
      <c r="Z151" s="36"/>
      <c r="AA151" s="36"/>
    </row>
    <row r="152" spans="11:27" x14ac:dyDescent="0.25">
      <c r="K152" s="41"/>
      <c r="W152" s="36"/>
      <c r="X152" s="36"/>
      <c r="Y152" s="36"/>
      <c r="Z152" s="36"/>
      <c r="AA152" s="36"/>
    </row>
    <row r="153" spans="11:27" x14ac:dyDescent="0.25">
      <c r="K153" s="41"/>
      <c r="W153" s="36"/>
      <c r="X153" s="36"/>
      <c r="Y153" s="36"/>
      <c r="Z153" s="36"/>
      <c r="AA153" s="36"/>
    </row>
    <row r="154" spans="11:27" x14ac:dyDescent="0.25">
      <c r="K154" s="41"/>
      <c r="W154" s="36"/>
      <c r="X154" s="36"/>
      <c r="Y154" s="36"/>
      <c r="Z154" s="36"/>
      <c r="AA154" s="36"/>
    </row>
    <row r="155" spans="11:27" x14ac:dyDescent="0.25">
      <c r="K155" s="41"/>
    </row>
    <row r="156" spans="11:27" x14ac:dyDescent="0.25">
      <c r="K156" s="41"/>
    </row>
    <row r="157" spans="11:27" x14ac:dyDescent="0.25">
      <c r="K157" s="41"/>
    </row>
    <row r="158" spans="11:27" x14ac:dyDescent="0.25">
      <c r="K158" s="41"/>
    </row>
    <row r="159" spans="11:27" x14ac:dyDescent="0.25">
      <c r="K159" s="41"/>
    </row>
    <row r="160" spans="11:27" x14ac:dyDescent="0.25">
      <c r="K160" s="41"/>
    </row>
    <row r="161" spans="11:11" x14ac:dyDescent="0.25">
      <c r="K161" s="41"/>
    </row>
    <row r="162" spans="11:11" x14ac:dyDescent="0.25">
      <c r="K162" s="41"/>
    </row>
    <row r="163" spans="11:11" x14ac:dyDescent="0.25">
      <c r="K163" s="41"/>
    </row>
    <row r="164" spans="11:11" x14ac:dyDescent="0.25">
      <c r="K164" s="41"/>
    </row>
    <row r="165" spans="11:11" x14ac:dyDescent="0.25">
      <c r="K165" s="41"/>
    </row>
    <row r="166" spans="11:11" x14ac:dyDescent="0.25">
      <c r="K166" s="41"/>
    </row>
    <row r="167" spans="11:11" x14ac:dyDescent="0.25">
      <c r="K167" s="41"/>
    </row>
    <row r="168" spans="11:11" x14ac:dyDescent="0.25">
      <c r="K168" s="41"/>
    </row>
    <row r="169" spans="11:11" x14ac:dyDescent="0.25">
      <c r="K169" s="41"/>
    </row>
  </sheetData>
  <mergeCells count="10">
    <mergeCell ref="A1:J1"/>
    <mergeCell ref="A2:J2"/>
    <mergeCell ref="A3:J3"/>
    <mergeCell ref="A5:J5"/>
    <mergeCell ref="A6:J6"/>
    <mergeCell ref="A7:J7"/>
    <mergeCell ref="A9:A10"/>
    <mergeCell ref="B9:D9"/>
    <mergeCell ref="E9:G9"/>
    <mergeCell ref="H9:J9"/>
  </mergeCells>
  <pageMargins left="0.98425196850393704" right="0.98425196850393704" top="0.98425196850393704" bottom="0.98425196850393704" header="0.31496062992125984" footer="0"/>
  <pageSetup scale="50" fitToWidth="0" fitToHeight="0" orientation="portrait" r:id="rId1"/>
  <ignoredErrors>
    <ignoredError sqref="D47:J47 B53:D54 B65:D65 B63:D63 B57:D57 B43:D43 B49:D49 B56 B44:D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Cuadro_5</vt:lpstr>
      <vt:lpstr>Cuadro_5!Área_de_impresión</vt:lpstr>
      <vt:lpstr>Cuadro_5!Títulos_a_imprimir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2023-11-13T18:39:58Z</cp:lastPrinted>
  <dcterms:created xsi:type="dcterms:W3CDTF">2022-02-07T19:22:01Z</dcterms:created>
  <dcterms:modified xsi:type="dcterms:W3CDTF">2024-05-14T21:43:06Z</dcterms:modified>
</cp:coreProperties>
</file>